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80" activeTab="0"/>
  </bookViews>
  <sheets>
    <sheet name="计划安排表" sheetId="1" r:id="rId1"/>
    <sheet name="高中招聘对照表" sheetId="2" r:id="rId2"/>
    <sheet name="初中招聘对照表" sheetId="3" r:id="rId3"/>
    <sheet name="小学幼儿园招聘对照表" sheetId="4" r:id="rId4"/>
  </sheets>
  <definedNames/>
  <calcPr fullCalcOnLoad="1"/>
</workbook>
</file>

<file path=xl/sharedStrings.xml><?xml version="1.0" encoding="utf-8"?>
<sst xmlns="http://schemas.openxmlformats.org/spreadsheetml/2006/main" count="163" uniqueCount="82">
  <si>
    <t>附件1：</t>
  </si>
  <si>
    <t>武冈市2017年公开招聘教师计划安排表</t>
  </si>
  <si>
    <t>序号</t>
  </si>
  <si>
    <t>单位</t>
  </si>
  <si>
    <t>招聘科目</t>
  </si>
  <si>
    <t>备注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</si>
  <si>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</si>
  <si>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</si>
  <si>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</si>
  <si>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</si>
  <si>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</si>
  <si>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</si>
  <si>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</si>
  <si>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</si>
  <si>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</si>
  <si>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音乐</t>
  </si>
  <si>
    <t>体育</t>
  </si>
  <si>
    <t>美术</t>
  </si>
  <si>
    <t>信息技术</t>
  </si>
  <si>
    <t>幼师</t>
  </si>
  <si>
    <t>合计</t>
  </si>
  <si>
    <t>武冈一中（高中）</t>
  </si>
  <si>
    <t>武冈二中（高中）</t>
  </si>
  <si>
    <t>武冈十中（高中）</t>
  </si>
  <si>
    <t>小计</t>
  </si>
  <si>
    <t>五中（初中）</t>
  </si>
  <si>
    <t>邓家铺（初中）</t>
  </si>
  <si>
    <t>水浸坪（初中）</t>
  </si>
  <si>
    <t>秦桥（初中）</t>
  </si>
  <si>
    <t>马坪（初中）</t>
  </si>
  <si>
    <t>双牌（小学、幼教）</t>
  </si>
  <si>
    <t>邓家铺（小学）</t>
  </si>
  <si>
    <t>稠树（小学、幼教）</t>
  </si>
  <si>
    <t xml:space="preserve">    附件4：</t>
  </si>
  <si>
    <r>
      <t>武冈市2017</t>
    </r>
    <r>
      <rPr>
        <sz val="24"/>
        <rFont val="华文细黑"/>
        <family val="0"/>
      </rPr>
      <t>年公开招聘高中教师岗位对应表</t>
    </r>
    <r>
      <rPr>
        <sz val="20"/>
        <rFont val="华文细黑"/>
        <family val="0"/>
      </rPr>
      <t xml:space="preserve">
</t>
    </r>
    <r>
      <rPr>
        <sz val="18"/>
        <rFont val="华文细黑"/>
        <family val="0"/>
      </rPr>
      <t xml:space="preserve">(招聘计划、岗位、考试成绩名次对照）     </t>
    </r>
    <r>
      <rPr>
        <sz val="20"/>
        <rFont val="华文细黑"/>
        <family val="0"/>
      </rPr>
      <t xml:space="preserve">                               </t>
    </r>
  </si>
  <si>
    <t xml:space="preserve">      科目                                                                         单位      
</t>
  </si>
  <si>
    <t>计划</t>
  </si>
  <si>
    <t>成绩名次</t>
  </si>
  <si>
    <t>武冈一中</t>
  </si>
  <si>
    <t>1\3</t>
  </si>
  <si>
    <t>武冈二中</t>
  </si>
  <si>
    <t>武冈十中</t>
  </si>
  <si>
    <t>2\4</t>
  </si>
  <si>
    <t>附件3：</t>
  </si>
  <si>
    <r>
      <t>武冈市201</t>
    </r>
    <r>
      <rPr>
        <sz val="24"/>
        <rFont val="华文细黑"/>
        <family val="0"/>
      </rPr>
      <t>7</t>
    </r>
    <r>
      <rPr>
        <sz val="24"/>
        <rFont val="华文细黑"/>
        <family val="0"/>
      </rPr>
      <t>年公开招聘农村初中教师岗位对应表</t>
    </r>
    <r>
      <rPr>
        <sz val="20"/>
        <rFont val="华文细黑"/>
        <family val="0"/>
      </rPr>
      <t xml:space="preserve">
</t>
    </r>
    <r>
      <rPr>
        <sz val="18"/>
        <rFont val="华文细黑"/>
        <family val="0"/>
      </rPr>
      <t xml:space="preserve">(招聘计划、岗位、考试成绩名次对照）     </t>
    </r>
    <r>
      <rPr>
        <sz val="20"/>
        <rFont val="华文细黑"/>
        <family val="0"/>
      </rPr>
      <t xml:space="preserve">                               </t>
    </r>
  </si>
  <si>
    <t xml:space="preserve">      
          科目
  招聘
  单位</t>
  </si>
  <si>
    <t>成绩  名次</t>
  </si>
  <si>
    <t>武冈五中</t>
  </si>
  <si>
    <t>6\1\4\3\7</t>
  </si>
  <si>
    <t>邓家铺黄塘中学</t>
  </si>
  <si>
    <t>水浸坪中学</t>
  </si>
  <si>
    <t>秦桥中学</t>
  </si>
  <si>
    <t>1\2</t>
  </si>
  <si>
    <t>马坪中学</t>
  </si>
  <si>
    <t>4\5</t>
  </si>
  <si>
    <t xml:space="preserve"> </t>
  </si>
  <si>
    <t xml:space="preserve">   附件2：</t>
  </si>
  <si>
    <r>
      <t>武冈市2017年公开招聘农村小学、幼儿园教师岗位对应表</t>
    </r>
    <r>
      <rPr>
        <sz val="20"/>
        <rFont val="华文细黑"/>
        <family val="0"/>
      </rPr>
      <t xml:space="preserve">
</t>
    </r>
    <r>
      <rPr>
        <sz val="18"/>
        <rFont val="华文细黑"/>
        <family val="0"/>
      </rPr>
      <t xml:space="preserve">(招聘计划、岗位、考试成绩名次对照）     </t>
    </r>
    <r>
      <rPr>
        <sz val="20"/>
        <rFont val="华文细黑"/>
        <family val="0"/>
      </rPr>
      <t xml:space="preserve">                               </t>
    </r>
  </si>
  <si>
    <t xml:space="preserve">      
        科目
  招聘
  单位</t>
  </si>
  <si>
    <t>成绩 名次</t>
  </si>
  <si>
    <t>双牌镇双牌小学</t>
  </si>
  <si>
    <t>双牌镇龙从中学</t>
  </si>
  <si>
    <t>双牌镇浪石小学</t>
  </si>
  <si>
    <t>双牌镇长塘小学</t>
  </si>
  <si>
    <t>双牌镇龙从小学</t>
  </si>
  <si>
    <t>双牌镇油岭小学</t>
  </si>
  <si>
    <t>双牌镇宝山小学</t>
  </si>
  <si>
    <t>双牌幼儿园</t>
  </si>
  <si>
    <t>1\7\4\3\6</t>
  </si>
  <si>
    <t>邓家铺中心小学</t>
  </si>
  <si>
    <t>双桥九年制学校</t>
  </si>
  <si>
    <t>邓家铺石龙完小</t>
  </si>
  <si>
    <t>邓家铺名利完小</t>
  </si>
  <si>
    <t>邓家铺白羊完小</t>
  </si>
  <si>
    <t>邓家铺白水完小</t>
  </si>
  <si>
    <t>邓家铺杨龙完小</t>
  </si>
  <si>
    <t>邓家铺东旗完小</t>
  </si>
  <si>
    <t>邓家铺东风完小</t>
  </si>
  <si>
    <t>稠树中心小学</t>
  </si>
  <si>
    <t>稠树法新完小</t>
  </si>
  <si>
    <t>稠树幼儿园</t>
  </si>
  <si>
    <t>2\5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</si>
</sst>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2"/>
      <color indexed="30"/>
      <name val="宋体"/>
      <family val="0"/>
    </font>
    <font>
      <sz val="12"/>
      <color indexed="17"/>
      <name val="宋体"/>
      <family val="0"/>
    </font>
    <font>
      <b/>
      <sz val="12"/>
      <color indexed="10"/>
      <name val="黑体"/>
      <family val="0"/>
    </font>
    <font>
      <sz val="12"/>
      <color indexed="10"/>
      <name val="黑体"/>
      <family val="0"/>
    </font>
    <font>
      <sz val="12"/>
      <name val="仿宋_GB2312"/>
      <family val="3"/>
    </font>
    <font>
      <sz val="24"/>
      <name val="华文细黑"/>
      <family val="0"/>
    </font>
    <font>
      <b/>
      <sz val="14"/>
      <name val="仿宋_GB2312"/>
      <family val="3"/>
    </font>
    <font>
      <sz val="14"/>
      <name val="仿宋_GB2312"/>
      <family val="3"/>
    </font>
    <font>
      <b/>
      <sz val="14"/>
      <color indexed="10"/>
      <name val="黑体"/>
      <family val="0"/>
    </font>
    <font>
      <b/>
      <sz val="14"/>
      <color indexed="10"/>
      <name val="方正兰亭黑_YS_GB18030"/>
      <family val="4"/>
    </font>
    <font>
      <sz val="14"/>
      <color indexed="30"/>
      <name val="仿宋_GB2312"/>
      <family val="3"/>
    </font>
    <font>
      <b/>
      <sz val="14"/>
      <color indexed="30"/>
      <name val="黑体"/>
      <family val="0"/>
    </font>
    <font>
      <sz val="14"/>
      <color indexed="17"/>
      <name val="仿宋_GB2312"/>
      <family val="3"/>
    </font>
    <font>
      <sz val="14"/>
      <color indexed="10"/>
      <name val="黑体"/>
      <family val="0"/>
    </font>
    <font>
      <sz val="14"/>
      <color indexed="17"/>
      <name val="黑体"/>
      <family val="0"/>
    </font>
    <font>
      <sz val="14"/>
      <color indexed="10"/>
      <name val="仿宋_GB2312"/>
      <family val="3"/>
    </font>
    <font>
      <sz val="14"/>
      <name val="宋体"/>
      <family val="0"/>
    </font>
    <font>
      <sz val="12"/>
      <color indexed="10"/>
      <name val="宋体"/>
      <family val="0"/>
    </font>
    <font>
      <b/>
      <sz val="14"/>
      <color indexed="10"/>
      <name val="仿宋_GB2312"/>
      <family val="3"/>
    </font>
    <font>
      <b/>
      <sz val="14"/>
      <color indexed="10"/>
      <name val="华文新魏"/>
      <family val="0"/>
    </font>
    <font>
      <sz val="16"/>
      <name val="黑体"/>
      <family val="0"/>
    </font>
    <font>
      <b/>
      <sz val="12"/>
      <name val="宋体"/>
      <family val="0"/>
    </font>
    <font>
      <sz val="16"/>
      <name val="仿宋_GB2312"/>
      <family val="3"/>
    </font>
    <font>
      <sz val="12"/>
      <color indexed="10"/>
      <name val="仿宋_GB2312"/>
      <family val="3"/>
    </font>
    <font>
      <b/>
      <sz val="24"/>
      <name val="华文细黑"/>
      <family val="0"/>
    </font>
    <font>
      <sz val="14"/>
      <name val="华文新魏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20"/>
      <name val="华文细黑"/>
      <family val="0"/>
    </font>
    <font>
      <sz val="18"/>
      <name val="华文细黑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4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8" fillId="6" borderId="2" applyNumberFormat="0" applyFont="0" applyAlignment="0" applyProtection="0"/>
    <xf numFmtId="0" fontId="2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2" fillId="0" borderId="3" applyNumberFormat="0" applyFill="0" applyAlignment="0" applyProtection="0"/>
    <xf numFmtId="0" fontId="27" fillId="7" borderId="0" applyNumberFormat="0" applyBorder="0" applyAlignment="0" applyProtection="0"/>
    <xf numFmtId="0" fontId="38" fillId="0" borderId="4" applyNumberFormat="0" applyFill="0" applyAlignment="0" applyProtection="0"/>
    <xf numFmtId="0" fontId="27" fillId="3" borderId="0" applyNumberFormat="0" applyBorder="0" applyAlignment="0" applyProtection="0"/>
    <xf numFmtId="0" fontId="42" fillId="2" borderId="5" applyNumberFormat="0" applyAlignment="0" applyProtection="0"/>
    <xf numFmtId="0" fontId="37" fillId="2" borderId="1" applyNumberFormat="0" applyAlignment="0" applyProtection="0"/>
    <xf numFmtId="0" fontId="43" fillId="8" borderId="6" applyNumberFormat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9" fillId="0" borderId="7" applyNumberFormat="0" applyFill="0" applyAlignment="0" applyProtection="0"/>
    <xf numFmtId="0" fontId="36" fillId="0" borderId="8" applyNumberFormat="0" applyFill="0" applyAlignment="0" applyProtection="0"/>
    <xf numFmtId="0" fontId="34" fillId="9" borderId="0" applyNumberFormat="0" applyBorder="0" applyAlignment="0" applyProtection="0"/>
    <xf numFmtId="0" fontId="45" fillId="11" borderId="0" applyNumberFormat="0" applyBorder="0" applyAlignment="0" applyProtection="0"/>
    <xf numFmtId="0" fontId="28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2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7" fillId="8" borderId="0" applyNumberFormat="0" applyBorder="0" applyAlignment="0" applyProtection="0"/>
    <xf numFmtId="0" fontId="27" fillId="15" borderId="0" applyNumberFormat="0" applyBorder="0" applyAlignment="0" applyProtection="0"/>
    <xf numFmtId="0" fontId="28" fillId="6" borderId="0" applyNumberFormat="0" applyBorder="0" applyAlignment="0" applyProtection="0"/>
    <xf numFmtId="0" fontId="28" fillId="11" borderId="0" applyNumberFormat="0" applyBorder="0" applyAlignment="0" applyProtection="0"/>
    <xf numFmtId="0" fontId="27" fillId="16" borderId="0" applyNumberFormat="0" applyBorder="0" applyAlignment="0" applyProtection="0"/>
    <xf numFmtId="0" fontId="28" fillId="12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4" borderId="0" applyNumberFormat="0" applyBorder="0" applyAlignment="0" applyProtection="0"/>
    <xf numFmtId="0" fontId="27" fillId="4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12" fillId="0" borderId="18" xfId="0" applyNumberFormat="1" applyFont="1" applyBorder="1" applyAlignment="1">
      <alignment horizontal="center" vertical="center"/>
    </xf>
    <xf numFmtId="0" fontId="13" fillId="0" borderId="18" xfId="0" applyNumberFormat="1" applyFont="1" applyBorder="1" applyAlignment="1">
      <alignment horizontal="center" vertical="center"/>
    </xf>
    <xf numFmtId="0" fontId="14" fillId="0" borderId="18" xfId="0" applyNumberFormat="1" applyFont="1" applyBorder="1" applyAlignment="1">
      <alignment horizontal="center" vertical="center"/>
    </xf>
    <xf numFmtId="0" fontId="15" fillId="0" borderId="1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6" fillId="0" borderId="18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9" fillId="0" borderId="18" xfId="0" applyNumberFormat="1" applyFont="1" applyBorder="1" applyAlignment="1">
      <alignment horizontal="center" vertical="center" wrapText="1"/>
    </xf>
    <xf numFmtId="0" fontId="20" fillId="0" borderId="18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 wrapText="1"/>
    </xf>
    <xf numFmtId="0" fontId="18" fillId="0" borderId="18" xfId="0" applyNumberFormat="1" applyFon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1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1" fillId="0" borderId="17" xfId="0" applyFont="1" applyBorder="1" applyAlignment="1">
      <alignment horizontal="center" vertical="center" wrapText="1"/>
    </xf>
    <xf numFmtId="0" fontId="22" fillId="0" borderId="16" xfId="0" applyFont="1" applyBorder="1" applyAlignment="1">
      <alignment vertical="center" wrapText="1"/>
    </xf>
    <xf numFmtId="0" fontId="20" fillId="0" borderId="18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19" fillId="0" borderId="18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4" fillId="0" borderId="18" xfId="0" applyNumberFormat="1" applyFont="1" applyBorder="1" applyAlignment="1">
      <alignment horizontal="center" vertical="center"/>
    </xf>
    <xf numFmtId="0" fontId="25" fillId="0" borderId="9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26" fillId="0" borderId="1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18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workbookViewId="0" topLeftCell="A1">
      <selection activeCell="C4" sqref="C1:Q65536"/>
    </sheetView>
  </sheetViews>
  <sheetFormatPr defaultColWidth="9.00390625" defaultRowHeight="14.25"/>
  <cols>
    <col min="1" max="1" width="4.25390625" style="0" customWidth="1"/>
    <col min="2" max="2" width="22.625" style="0" customWidth="1"/>
    <col min="3" max="17" width="5.625" style="0" customWidth="1"/>
    <col min="18" max="18" width="8.125" style="0" customWidth="1"/>
  </cols>
  <sheetData>
    <row r="1" spans="1:3" ht="20.25" customHeight="1">
      <c r="A1" s="44" t="s">
        <v>0</v>
      </c>
      <c r="B1" s="44"/>
      <c r="C1" s="44"/>
    </row>
    <row r="2" spans="1:18" ht="36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18" ht="24" customHeight="1">
      <c r="A3" s="8" t="s">
        <v>2</v>
      </c>
      <c r="B3" s="15" t="s">
        <v>3</v>
      </c>
      <c r="C3" s="59" t="s">
        <v>4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4"/>
      <c r="R3" s="15" t="s">
        <v>5</v>
      </c>
    </row>
    <row r="4" spans="1:18" ht="42" customHeight="1">
      <c r="A4" s="14"/>
      <c r="B4" s="15"/>
      <c r="C4" s="15" t="s">
        <v>6</v>
      </c>
      <c r="D4" s="15" t="s">
        <v>7</v>
      </c>
      <c r="E4" s="15" t="s">
        <v>8</v>
      </c>
      <c r="F4" s="15" t="s">
        <v>9</v>
      </c>
      <c r="G4" s="15" t="s">
        <v>10</v>
      </c>
      <c r="H4" s="15" t="s">
        <v>11</v>
      </c>
      <c r="I4" s="15" t="s">
        <v>12</v>
      </c>
      <c r="J4" s="15" t="s">
        <v>13</v>
      </c>
      <c r="K4" s="15" t="s">
        <v>14</v>
      </c>
      <c r="L4" s="15" t="s">
        <v>15</v>
      </c>
      <c r="M4" s="15" t="s">
        <v>16</v>
      </c>
      <c r="N4" s="15" t="s">
        <v>17</v>
      </c>
      <c r="O4" s="15" t="s">
        <v>18</v>
      </c>
      <c r="P4" s="15" t="s">
        <v>19</v>
      </c>
      <c r="Q4" s="15" t="s">
        <v>20</v>
      </c>
      <c r="R4" s="15"/>
    </row>
    <row r="5" spans="1:18" ht="19.5" customHeight="1">
      <c r="A5" s="61">
        <v>1</v>
      </c>
      <c r="B5" s="62" t="s">
        <v>21</v>
      </c>
      <c r="C5" s="61">
        <v>1</v>
      </c>
      <c r="D5" s="61">
        <v>2</v>
      </c>
      <c r="E5" s="61">
        <v>1</v>
      </c>
      <c r="F5" s="61">
        <v>1</v>
      </c>
      <c r="G5" s="61">
        <v>1</v>
      </c>
      <c r="H5" s="61"/>
      <c r="I5" s="61">
        <v>1</v>
      </c>
      <c r="J5" s="61">
        <v>1</v>
      </c>
      <c r="K5" s="61">
        <v>2</v>
      </c>
      <c r="L5" s="61"/>
      <c r="M5" s="61"/>
      <c r="N5" s="61"/>
      <c r="O5" s="61"/>
      <c r="P5" s="61"/>
      <c r="Q5" s="61">
        <v>10</v>
      </c>
      <c r="R5" s="65"/>
    </row>
    <row r="6" spans="1:18" ht="19.5" customHeight="1">
      <c r="A6" s="61">
        <v>2</v>
      </c>
      <c r="B6" s="62" t="s">
        <v>22</v>
      </c>
      <c r="C6" s="61"/>
      <c r="D6" s="61">
        <v>1</v>
      </c>
      <c r="E6" s="61">
        <v>1</v>
      </c>
      <c r="F6" s="61">
        <v>1</v>
      </c>
      <c r="G6" s="61"/>
      <c r="H6" s="61">
        <v>1</v>
      </c>
      <c r="I6" s="61"/>
      <c r="J6" s="61"/>
      <c r="K6" s="61"/>
      <c r="L6" s="61"/>
      <c r="M6" s="61"/>
      <c r="N6" s="61"/>
      <c r="O6" s="61">
        <v>1</v>
      </c>
      <c r="P6" s="61"/>
      <c r="Q6" s="61">
        <v>5</v>
      </c>
      <c r="R6" s="65"/>
    </row>
    <row r="7" spans="1:18" ht="19.5" customHeight="1">
      <c r="A7" s="61">
        <v>3</v>
      </c>
      <c r="B7" s="62" t="s">
        <v>23</v>
      </c>
      <c r="C7" s="61">
        <v>1</v>
      </c>
      <c r="D7" s="61">
        <v>1</v>
      </c>
      <c r="E7" s="61">
        <v>2</v>
      </c>
      <c r="F7" s="61">
        <v>1</v>
      </c>
      <c r="G7" s="61"/>
      <c r="H7" s="61"/>
      <c r="I7" s="61"/>
      <c r="J7" s="61"/>
      <c r="K7" s="61"/>
      <c r="L7" s="61">
        <v>1</v>
      </c>
      <c r="M7" s="61"/>
      <c r="N7" s="61"/>
      <c r="O7" s="61"/>
      <c r="P7" s="61"/>
      <c r="Q7" s="61">
        <v>6</v>
      </c>
      <c r="R7" s="65"/>
    </row>
    <row r="8" spans="1:18" ht="19.5" customHeight="1">
      <c r="A8" s="61">
        <v>4</v>
      </c>
      <c r="B8" s="61" t="s">
        <v>24</v>
      </c>
      <c r="C8" s="63">
        <v>2</v>
      </c>
      <c r="D8" s="63">
        <v>4</v>
      </c>
      <c r="E8" s="63">
        <v>4</v>
      </c>
      <c r="F8" s="63">
        <v>3</v>
      </c>
      <c r="G8" s="63">
        <v>1</v>
      </c>
      <c r="H8" s="63">
        <v>1</v>
      </c>
      <c r="I8" s="63">
        <v>1</v>
      </c>
      <c r="J8" s="63">
        <v>1</v>
      </c>
      <c r="K8" s="63">
        <v>2</v>
      </c>
      <c r="L8" s="63">
        <v>1</v>
      </c>
      <c r="M8" s="63"/>
      <c r="N8" s="63"/>
      <c r="O8" s="63">
        <v>1</v>
      </c>
      <c r="P8" s="63"/>
      <c r="Q8" s="63">
        <v>21</v>
      </c>
      <c r="R8" s="65"/>
    </row>
    <row r="9" spans="1:18" ht="19.5" customHeight="1">
      <c r="A9" s="61">
        <v>5</v>
      </c>
      <c r="B9" s="62" t="s">
        <v>25</v>
      </c>
      <c r="C9" s="61"/>
      <c r="D9" s="61">
        <v>1</v>
      </c>
      <c r="E9" s="61">
        <v>5</v>
      </c>
      <c r="F9" s="61">
        <v>1</v>
      </c>
      <c r="G9" s="61">
        <v>1</v>
      </c>
      <c r="H9" s="61"/>
      <c r="I9" s="61"/>
      <c r="J9" s="61"/>
      <c r="K9" s="61"/>
      <c r="L9" s="61"/>
      <c r="M9" s="61"/>
      <c r="N9" s="61"/>
      <c r="O9" s="61"/>
      <c r="P9" s="61"/>
      <c r="Q9" s="61">
        <v>8</v>
      </c>
      <c r="R9" s="65"/>
    </row>
    <row r="10" spans="1:18" ht="19.5" customHeight="1">
      <c r="A10" s="61">
        <v>6</v>
      </c>
      <c r="B10" s="62" t="s">
        <v>26</v>
      </c>
      <c r="C10" s="61"/>
      <c r="D10" s="61">
        <v>1</v>
      </c>
      <c r="E10" s="61">
        <v>1</v>
      </c>
      <c r="F10" s="61">
        <v>1</v>
      </c>
      <c r="G10" s="61">
        <v>1</v>
      </c>
      <c r="H10" s="61"/>
      <c r="I10" s="61"/>
      <c r="J10" s="61"/>
      <c r="K10" s="61"/>
      <c r="L10" s="61"/>
      <c r="M10" s="61"/>
      <c r="N10" s="61"/>
      <c r="O10" s="61"/>
      <c r="P10" s="61"/>
      <c r="Q10" s="61">
        <v>4</v>
      </c>
      <c r="R10" s="65"/>
    </row>
    <row r="11" spans="1:18" ht="19.5" customHeight="1">
      <c r="A11" s="61">
        <v>7</v>
      </c>
      <c r="B11" s="62" t="s">
        <v>27</v>
      </c>
      <c r="C11" s="61"/>
      <c r="D11" s="61">
        <v>1</v>
      </c>
      <c r="E11" s="61">
        <v>1</v>
      </c>
      <c r="F11" s="61">
        <v>1</v>
      </c>
      <c r="G11" s="61">
        <v>1</v>
      </c>
      <c r="H11" s="61"/>
      <c r="I11" s="61"/>
      <c r="J11" s="61"/>
      <c r="K11" s="61"/>
      <c r="L11" s="61"/>
      <c r="M11" s="61"/>
      <c r="N11" s="61"/>
      <c r="O11" s="61"/>
      <c r="P11" s="61"/>
      <c r="Q11" s="61">
        <v>4</v>
      </c>
      <c r="R11" s="65"/>
    </row>
    <row r="12" spans="1:18" ht="19.5" customHeight="1">
      <c r="A12" s="61">
        <v>8</v>
      </c>
      <c r="B12" s="62" t="s">
        <v>28</v>
      </c>
      <c r="C12" s="61"/>
      <c r="D12" s="61">
        <v>2</v>
      </c>
      <c r="E12" s="61"/>
      <c r="F12" s="61">
        <v>1</v>
      </c>
      <c r="G12" s="61">
        <v>1</v>
      </c>
      <c r="H12" s="61"/>
      <c r="I12" s="61"/>
      <c r="J12" s="61"/>
      <c r="K12" s="61"/>
      <c r="L12" s="61"/>
      <c r="M12" s="61"/>
      <c r="N12" s="61"/>
      <c r="O12" s="61"/>
      <c r="P12" s="61"/>
      <c r="Q12" s="61">
        <v>4</v>
      </c>
      <c r="R12" s="65"/>
    </row>
    <row r="13" spans="1:18" ht="19.5" customHeight="1">
      <c r="A13" s="61">
        <v>9</v>
      </c>
      <c r="B13" s="62" t="s">
        <v>29</v>
      </c>
      <c r="C13" s="61"/>
      <c r="D13" s="61">
        <v>1</v>
      </c>
      <c r="E13" s="61"/>
      <c r="F13" s="61">
        <v>1</v>
      </c>
      <c r="G13" s="61">
        <v>2</v>
      </c>
      <c r="H13" s="61"/>
      <c r="I13" s="61"/>
      <c r="J13" s="61"/>
      <c r="K13" s="61"/>
      <c r="L13" s="61"/>
      <c r="M13" s="61"/>
      <c r="N13" s="61"/>
      <c r="O13" s="61"/>
      <c r="P13" s="61"/>
      <c r="Q13" s="61">
        <v>4</v>
      </c>
      <c r="R13" s="65"/>
    </row>
    <row r="14" spans="1:18" ht="19.5" customHeight="1">
      <c r="A14" s="61">
        <v>10</v>
      </c>
      <c r="B14" s="61" t="s">
        <v>24</v>
      </c>
      <c r="C14" s="63"/>
      <c r="D14" s="63">
        <v>6</v>
      </c>
      <c r="E14" s="63">
        <v>7</v>
      </c>
      <c r="F14" s="63">
        <v>5</v>
      </c>
      <c r="G14" s="63">
        <v>6</v>
      </c>
      <c r="H14" s="63"/>
      <c r="I14" s="63"/>
      <c r="J14" s="63"/>
      <c r="K14" s="63"/>
      <c r="L14" s="63"/>
      <c r="M14" s="63"/>
      <c r="N14" s="63"/>
      <c r="O14" s="63"/>
      <c r="P14" s="63"/>
      <c r="Q14" s="63">
        <v>24</v>
      </c>
      <c r="R14" s="65"/>
    </row>
    <row r="15" spans="1:18" ht="19.5" customHeight="1">
      <c r="A15" s="61">
        <v>11</v>
      </c>
      <c r="B15" s="62" t="s">
        <v>30</v>
      </c>
      <c r="C15" s="61"/>
      <c r="D15" s="61">
        <v>1</v>
      </c>
      <c r="E15" s="61">
        <v>3</v>
      </c>
      <c r="F15" s="61"/>
      <c r="G15" s="61"/>
      <c r="H15" s="61"/>
      <c r="I15" s="61"/>
      <c r="J15" s="61"/>
      <c r="K15" s="61"/>
      <c r="L15" s="61">
        <v>1</v>
      </c>
      <c r="M15" s="61">
        <v>2</v>
      </c>
      <c r="N15" s="61">
        <v>1</v>
      </c>
      <c r="O15" s="61">
        <v>1</v>
      </c>
      <c r="P15" s="61">
        <v>5</v>
      </c>
      <c r="Q15" s="61">
        <v>14</v>
      </c>
      <c r="R15" s="65"/>
    </row>
    <row r="16" spans="1:18" ht="19.5" customHeight="1">
      <c r="A16" s="61">
        <v>12</v>
      </c>
      <c r="B16" s="62" t="s">
        <v>31</v>
      </c>
      <c r="C16" s="61">
        <v>2</v>
      </c>
      <c r="D16" s="61">
        <v>1</v>
      </c>
      <c r="E16" s="61">
        <v>2</v>
      </c>
      <c r="F16" s="61"/>
      <c r="G16" s="61"/>
      <c r="H16" s="61"/>
      <c r="I16" s="61"/>
      <c r="J16" s="61"/>
      <c r="K16" s="61"/>
      <c r="L16" s="61">
        <v>3</v>
      </c>
      <c r="M16" s="61">
        <v>4</v>
      </c>
      <c r="N16" s="61">
        <v>3</v>
      </c>
      <c r="O16" s="61">
        <v>3</v>
      </c>
      <c r="P16" s="61"/>
      <c r="Q16" s="61">
        <v>18</v>
      </c>
      <c r="R16" s="65"/>
    </row>
    <row r="17" spans="1:18" ht="19.5" customHeight="1">
      <c r="A17" s="61">
        <v>13</v>
      </c>
      <c r="B17" s="62" t="s">
        <v>32</v>
      </c>
      <c r="C17" s="61">
        <v>1</v>
      </c>
      <c r="D17" s="61">
        <v>1</v>
      </c>
      <c r="E17" s="61"/>
      <c r="F17" s="61"/>
      <c r="G17" s="61"/>
      <c r="H17" s="61"/>
      <c r="I17" s="61"/>
      <c r="J17" s="61"/>
      <c r="K17" s="61"/>
      <c r="L17" s="61">
        <v>1</v>
      </c>
      <c r="M17" s="61">
        <v>2</v>
      </c>
      <c r="N17" s="61">
        <v>1</v>
      </c>
      <c r="O17" s="61">
        <v>1</v>
      </c>
      <c r="P17" s="61">
        <v>2</v>
      </c>
      <c r="Q17" s="61">
        <v>9</v>
      </c>
      <c r="R17" s="65"/>
    </row>
    <row r="18" spans="1:18" ht="19.5" customHeight="1">
      <c r="A18" s="61">
        <v>14</v>
      </c>
      <c r="B18" s="61" t="s">
        <v>24</v>
      </c>
      <c r="C18" s="63">
        <v>3</v>
      </c>
      <c r="D18" s="63">
        <v>3</v>
      </c>
      <c r="E18" s="63">
        <v>5</v>
      </c>
      <c r="F18" s="63"/>
      <c r="G18" s="63"/>
      <c r="H18" s="63"/>
      <c r="I18" s="63"/>
      <c r="J18" s="63"/>
      <c r="K18" s="63"/>
      <c r="L18" s="63">
        <v>5</v>
      </c>
      <c r="M18" s="63">
        <v>8</v>
      </c>
      <c r="N18" s="63">
        <v>5</v>
      </c>
      <c r="O18" s="63">
        <v>5</v>
      </c>
      <c r="P18" s="63">
        <v>7</v>
      </c>
      <c r="Q18" s="63">
        <v>41</v>
      </c>
      <c r="R18" s="65"/>
    </row>
    <row r="19" spans="1:18" ht="19.5" customHeight="1">
      <c r="A19" s="62"/>
      <c r="B19" s="61" t="s">
        <v>20</v>
      </c>
      <c r="C19" s="63">
        <v>5</v>
      </c>
      <c r="D19" s="63">
        <v>13</v>
      </c>
      <c r="E19" s="63">
        <v>16</v>
      </c>
      <c r="F19" s="63">
        <v>8</v>
      </c>
      <c r="G19" s="63">
        <v>7</v>
      </c>
      <c r="H19" s="63">
        <v>1</v>
      </c>
      <c r="I19" s="63">
        <v>1</v>
      </c>
      <c r="J19" s="63">
        <v>1</v>
      </c>
      <c r="K19" s="63">
        <v>2</v>
      </c>
      <c r="L19" s="63">
        <v>6</v>
      </c>
      <c r="M19" s="63">
        <v>8</v>
      </c>
      <c r="N19" s="63">
        <v>5</v>
      </c>
      <c r="O19" s="63">
        <v>6</v>
      </c>
      <c r="P19" s="63">
        <v>7</v>
      </c>
      <c r="Q19" s="63">
        <v>86</v>
      </c>
      <c r="R19" s="65"/>
    </row>
  </sheetData>
  <sheetProtection/>
  <mergeCells count="6">
    <mergeCell ref="A1:C1"/>
    <mergeCell ref="A2:R2"/>
    <mergeCell ref="C3:Q3"/>
    <mergeCell ref="A3:A4"/>
    <mergeCell ref="B3:B4"/>
    <mergeCell ref="R3:R4"/>
  </mergeCells>
  <printOptions/>
  <pageMargins left="0.94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E8"/>
  <sheetViews>
    <sheetView zoomScaleSheetLayoutView="100" workbookViewId="0" topLeftCell="A10">
      <selection activeCell="A1" sqref="A1:B1"/>
    </sheetView>
  </sheetViews>
  <sheetFormatPr defaultColWidth="9.00390625" defaultRowHeight="14.25"/>
  <cols>
    <col min="1" max="1" width="0.12890625" style="27" customWidth="1"/>
    <col min="2" max="2" width="11.125" style="27" customWidth="1"/>
    <col min="3" max="3" width="7.25390625" style="27" customWidth="1"/>
    <col min="4" max="4" width="5.625" style="27" customWidth="1"/>
    <col min="5" max="5" width="6.75390625" style="35" customWidth="1"/>
    <col min="6" max="6" width="5.625" style="27" customWidth="1"/>
    <col min="7" max="7" width="6.50390625" style="35" customWidth="1"/>
    <col min="8" max="8" width="5.625" style="27" customWidth="1"/>
    <col min="9" max="9" width="6.375" style="35" customWidth="1"/>
    <col min="10" max="10" width="5.625" style="27" customWidth="1"/>
    <col min="11" max="11" width="6.50390625" style="35" customWidth="1"/>
    <col min="12" max="18" width="5.625" style="27" customWidth="1"/>
    <col min="19" max="19" width="8.875" style="27" customWidth="1"/>
    <col min="20" max="213" width="9.00390625" style="27" customWidth="1"/>
  </cols>
  <sheetData>
    <row r="1" spans="1:2" ht="33" customHeight="1">
      <c r="A1" s="44" t="s">
        <v>33</v>
      </c>
      <c r="B1" s="45"/>
    </row>
    <row r="2" spans="1:19" ht="100.5" customHeight="1">
      <c r="A2" s="6" t="s">
        <v>34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s="32" customFormat="1" ht="36.75" customHeight="1">
      <c r="A3" s="46" t="s">
        <v>2</v>
      </c>
      <c r="B3" s="47" t="s">
        <v>35</v>
      </c>
      <c r="C3" s="8" t="s">
        <v>24</v>
      </c>
      <c r="D3" s="25" t="s">
        <v>6</v>
      </c>
      <c r="E3" s="26"/>
      <c r="F3" s="25" t="s">
        <v>7</v>
      </c>
      <c r="G3" s="26"/>
      <c r="H3" s="25" t="s">
        <v>8</v>
      </c>
      <c r="I3" s="26"/>
      <c r="J3" s="25" t="s">
        <v>9</v>
      </c>
      <c r="K3" s="26"/>
      <c r="L3" s="54" t="s">
        <v>10</v>
      </c>
      <c r="M3" s="54" t="s">
        <v>11</v>
      </c>
      <c r="N3" s="54" t="s">
        <v>12</v>
      </c>
      <c r="O3" s="54" t="s">
        <v>13</v>
      </c>
      <c r="P3" s="54" t="s">
        <v>14</v>
      </c>
      <c r="Q3" s="54" t="s">
        <v>15</v>
      </c>
      <c r="R3" s="54" t="s">
        <v>18</v>
      </c>
      <c r="S3" s="55" t="s">
        <v>5</v>
      </c>
    </row>
    <row r="4" spans="1:19" s="32" customFormat="1" ht="36.75" customHeight="1">
      <c r="A4" s="48"/>
      <c r="B4" s="49"/>
      <c r="C4" s="14"/>
      <c r="D4" s="28" t="s">
        <v>36</v>
      </c>
      <c r="E4" s="38" t="s">
        <v>37</v>
      </c>
      <c r="F4" s="28" t="s">
        <v>36</v>
      </c>
      <c r="G4" s="38" t="s">
        <v>37</v>
      </c>
      <c r="H4" s="28" t="s">
        <v>36</v>
      </c>
      <c r="I4" s="38" t="s">
        <v>37</v>
      </c>
      <c r="J4" s="28" t="s">
        <v>36</v>
      </c>
      <c r="K4" s="38" t="s">
        <v>37</v>
      </c>
      <c r="L4" s="51"/>
      <c r="M4" s="51"/>
      <c r="N4" s="51"/>
      <c r="O4" s="51"/>
      <c r="P4" s="51"/>
      <c r="Q4" s="51"/>
      <c r="R4" s="51"/>
      <c r="S4" s="56"/>
    </row>
    <row r="5" spans="1:19" s="32" customFormat="1" ht="46.5" customHeight="1">
      <c r="A5" s="14">
        <v>1</v>
      </c>
      <c r="B5" s="15" t="s">
        <v>38</v>
      </c>
      <c r="C5" s="15">
        <v>10</v>
      </c>
      <c r="D5" s="15">
        <v>1</v>
      </c>
      <c r="E5" s="50">
        <v>1</v>
      </c>
      <c r="F5" s="15">
        <v>2</v>
      </c>
      <c r="G5" s="50" t="s">
        <v>39</v>
      </c>
      <c r="H5" s="15">
        <v>1</v>
      </c>
      <c r="I5" s="50">
        <v>3</v>
      </c>
      <c r="J5" s="15">
        <v>1</v>
      </c>
      <c r="K5" s="50">
        <v>2</v>
      </c>
      <c r="L5" s="15">
        <v>1</v>
      </c>
      <c r="M5" s="15"/>
      <c r="N5" s="15">
        <v>1</v>
      </c>
      <c r="O5" s="15">
        <v>1</v>
      </c>
      <c r="P5" s="15">
        <v>2</v>
      </c>
      <c r="Q5" s="15"/>
      <c r="R5" s="15"/>
      <c r="S5" s="15"/>
    </row>
    <row r="6" spans="1:213" s="43" customFormat="1" ht="46.5" customHeight="1">
      <c r="A6" s="51">
        <v>2</v>
      </c>
      <c r="B6" s="28" t="s">
        <v>40</v>
      </c>
      <c r="C6" s="15">
        <v>5</v>
      </c>
      <c r="D6" s="15"/>
      <c r="E6" s="50"/>
      <c r="F6" s="15">
        <v>1</v>
      </c>
      <c r="G6" s="50">
        <v>2</v>
      </c>
      <c r="H6" s="15">
        <v>1</v>
      </c>
      <c r="I6" s="50">
        <v>1</v>
      </c>
      <c r="J6" s="15">
        <v>1</v>
      </c>
      <c r="K6" s="50">
        <v>1</v>
      </c>
      <c r="L6" s="15"/>
      <c r="M6" s="15">
        <v>1</v>
      </c>
      <c r="N6" s="15"/>
      <c r="O6" s="15"/>
      <c r="P6" s="15"/>
      <c r="Q6" s="15"/>
      <c r="R6" s="15">
        <v>1</v>
      </c>
      <c r="S6" s="15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</row>
    <row r="7" spans="1:19" s="33" customFormat="1" ht="46.5" customHeight="1">
      <c r="A7" s="16">
        <v>3</v>
      </c>
      <c r="B7" s="15" t="s">
        <v>41</v>
      </c>
      <c r="C7" s="15">
        <v>6</v>
      </c>
      <c r="D7" s="15">
        <v>1</v>
      </c>
      <c r="E7" s="52">
        <v>2</v>
      </c>
      <c r="F7" s="15">
        <v>1</v>
      </c>
      <c r="G7" s="52">
        <v>4</v>
      </c>
      <c r="H7" s="15">
        <v>2</v>
      </c>
      <c r="I7" s="52" t="s">
        <v>42</v>
      </c>
      <c r="J7" s="15">
        <v>1</v>
      </c>
      <c r="K7" s="52">
        <v>3</v>
      </c>
      <c r="L7" s="15"/>
      <c r="M7" s="15"/>
      <c r="N7" s="15"/>
      <c r="O7" s="15"/>
      <c r="P7" s="15"/>
      <c r="Q7" s="15">
        <v>1</v>
      </c>
      <c r="R7" s="15"/>
      <c r="S7" s="15"/>
    </row>
    <row r="8" spans="1:19" s="33" customFormat="1" ht="46.5" customHeight="1">
      <c r="A8" s="16" t="s">
        <v>20</v>
      </c>
      <c r="B8" s="16" t="s">
        <v>20</v>
      </c>
      <c r="C8" s="15">
        <f>SUM(D8+F8+H8+J8+L8+N8+O8+P8+Q8+M8+R8)</f>
        <v>21</v>
      </c>
      <c r="D8" s="15">
        <v>2</v>
      </c>
      <c r="E8" s="53"/>
      <c r="F8" s="15">
        <v>4</v>
      </c>
      <c r="G8" s="53"/>
      <c r="H8" s="15">
        <v>4</v>
      </c>
      <c r="I8" s="53"/>
      <c r="J8" s="15">
        <v>3</v>
      </c>
      <c r="K8" s="53"/>
      <c r="L8" s="15">
        <f aca="true" t="shared" si="0" ref="L8:Q8">SUM(L5:L7)</f>
        <v>1</v>
      </c>
      <c r="M8" s="15">
        <v>1</v>
      </c>
      <c r="N8" s="15">
        <f t="shared" si="0"/>
        <v>1</v>
      </c>
      <c r="O8" s="15">
        <f t="shared" si="0"/>
        <v>1</v>
      </c>
      <c r="P8" s="15">
        <f t="shared" si="0"/>
        <v>2</v>
      </c>
      <c r="Q8" s="15">
        <f t="shared" si="0"/>
        <v>1</v>
      </c>
      <c r="R8" s="15">
        <v>1</v>
      </c>
      <c r="S8" s="57"/>
    </row>
    <row r="12" ht="13.5" customHeight="1"/>
    <row r="13" ht="14.25" hidden="1"/>
  </sheetData>
  <sheetProtection/>
  <mergeCells count="17">
    <mergeCell ref="A1:B1"/>
    <mergeCell ref="A2:S2"/>
    <mergeCell ref="D3:E3"/>
    <mergeCell ref="F3:G3"/>
    <mergeCell ref="H3:I3"/>
    <mergeCell ref="J3:K3"/>
    <mergeCell ref="A3:A4"/>
    <mergeCell ref="B3:B4"/>
    <mergeCell ref="C3:C4"/>
    <mergeCell ref="L3:L4"/>
    <mergeCell ref="M3:M4"/>
    <mergeCell ref="N3:N4"/>
    <mergeCell ref="O3:O4"/>
    <mergeCell ref="P3:P4"/>
    <mergeCell ref="Q3:Q4"/>
    <mergeCell ref="R3:R4"/>
    <mergeCell ref="S3:S4"/>
  </mergeCells>
  <printOptions/>
  <pageMargins left="1.02" right="0.75" top="0.67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" width="22.25390625" style="27" customWidth="1"/>
    <col min="2" max="3" width="8.625" style="27" customWidth="1"/>
    <col min="4" max="4" width="8.625" style="35" customWidth="1"/>
    <col min="5" max="5" width="8.625" style="27" customWidth="1"/>
    <col min="6" max="6" width="12.625" style="36" customWidth="1"/>
    <col min="7" max="7" width="8.625" style="27" customWidth="1"/>
    <col min="8" max="8" width="8.625" style="35" customWidth="1"/>
    <col min="9" max="9" width="8.625" style="27" customWidth="1"/>
    <col min="10" max="10" width="8.625" style="35" customWidth="1"/>
    <col min="11" max="11" width="18.125" style="27" customWidth="1"/>
    <col min="12" max="218" width="9.00390625" style="27" customWidth="1"/>
  </cols>
  <sheetData>
    <row r="1" ht="27" customHeight="1">
      <c r="A1" s="37" t="s">
        <v>43</v>
      </c>
    </row>
    <row r="2" spans="1:11" ht="79.5" customHeight="1">
      <c r="A2" s="6" t="s">
        <v>44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32" customFormat="1" ht="36.75" customHeight="1">
      <c r="A3" s="7" t="s">
        <v>45</v>
      </c>
      <c r="B3" s="8" t="s">
        <v>24</v>
      </c>
      <c r="C3" s="25" t="s">
        <v>7</v>
      </c>
      <c r="D3" s="26"/>
      <c r="E3" s="25" t="s">
        <v>8</v>
      </c>
      <c r="F3" s="26"/>
      <c r="G3" s="25" t="s">
        <v>9</v>
      </c>
      <c r="H3" s="26"/>
      <c r="I3" s="28" t="s">
        <v>10</v>
      </c>
      <c r="J3" s="28"/>
      <c r="K3" s="29" t="s">
        <v>5</v>
      </c>
    </row>
    <row r="4" spans="1:11" s="32" customFormat="1" ht="36.75" customHeight="1">
      <c r="A4" s="13"/>
      <c r="B4" s="14"/>
      <c r="C4" s="28" t="s">
        <v>36</v>
      </c>
      <c r="D4" s="38" t="s">
        <v>46</v>
      </c>
      <c r="E4" s="28" t="s">
        <v>36</v>
      </c>
      <c r="F4" s="38" t="s">
        <v>37</v>
      </c>
      <c r="G4" s="28" t="s">
        <v>36</v>
      </c>
      <c r="H4" s="38" t="s">
        <v>46</v>
      </c>
      <c r="I4" s="28" t="s">
        <v>36</v>
      </c>
      <c r="J4" s="38" t="s">
        <v>46</v>
      </c>
      <c r="K4" s="30"/>
    </row>
    <row r="5" spans="1:11" s="33" customFormat="1" ht="56.25" customHeight="1">
      <c r="A5" s="16" t="s">
        <v>47</v>
      </c>
      <c r="B5" s="16">
        <v>8</v>
      </c>
      <c r="C5" s="16">
        <v>1</v>
      </c>
      <c r="D5" s="39">
        <v>6</v>
      </c>
      <c r="E5" s="16">
        <v>5</v>
      </c>
      <c r="F5" s="39" t="s">
        <v>48</v>
      </c>
      <c r="G5" s="16">
        <v>1</v>
      </c>
      <c r="H5" s="39">
        <v>3</v>
      </c>
      <c r="I5" s="16">
        <v>1</v>
      </c>
      <c r="J5" s="39">
        <v>2</v>
      </c>
      <c r="K5" s="41"/>
    </row>
    <row r="6" spans="1:11" s="33" customFormat="1" ht="30" customHeight="1">
      <c r="A6" s="16" t="s">
        <v>49</v>
      </c>
      <c r="B6" s="16">
        <v>4</v>
      </c>
      <c r="C6" s="16">
        <v>1</v>
      </c>
      <c r="D6" s="39">
        <v>4</v>
      </c>
      <c r="E6" s="16">
        <v>1</v>
      </c>
      <c r="F6" s="39">
        <v>5</v>
      </c>
      <c r="G6" s="16">
        <v>1</v>
      </c>
      <c r="H6" s="39">
        <v>5</v>
      </c>
      <c r="I6" s="16">
        <v>1</v>
      </c>
      <c r="J6" s="39">
        <v>1</v>
      </c>
      <c r="K6" s="41"/>
    </row>
    <row r="7" spans="1:11" s="33" customFormat="1" ht="30" customHeight="1">
      <c r="A7" s="16" t="s">
        <v>50</v>
      </c>
      <c r="B7" s="16">
        <v>4</v>
      </c>
      <c r="C7" s="16">
        <v>1</v>
      </c>
      <c r="D7" s="39">
        <v>3</v>
      </c>
      <c r="E7" s="16">
        <v>1</v>
      </c>
      <c r="F7" s="39">
        <v>2</v>
      </c>
      <c r="G7" s="16">
        <v>1</v>
      </c>
      <c r="H7" s="39">
        <v>1</v>
      </c>
      <c r="I7" s="16">
        <v>1</v>
      </c>
      <c r="J7" s="39">
        <v>3</v>
      </c>
      <c r="K7" s="41"/>
    </row>
    <row r="8" spans="1:11" s="33" customFormat="1" ht="30" customHeight="1">
      <c r="A8" s="16" t="s">
        <v>51</v>
      </c>
      <c r="B8" s="16">
        <v>4</v>
      </c>
      <c r="C8" s="16">
        <v>2</v>
      </c>
      <c r="D8" s="39" t="s">
        <v>52</v>
      </c>
      <c r="E8" s="16"/>
      <c r="F8" s="39"/>
      <c r="G8" s="16">
        <v>1</v>
      </c>
      <c r="H8" s="39">
        <v>2</v>
      </c>
      <c r="I8" s="16">
        <v>1</v>
      </c>
      <c r="J8" s="39">
        <v>6</v>
      </c>
      <c r="K8" s="41"/>
    </row>
    <row r="9" spans="1:11" s="34" customFormat="1" ht="30" customHeight="1">
      <c r="A9" s="16" t="s">
        <v>53</v>
      </c>
      <c r="B9" s="16">
        <v>4</v>
      </c>
      <c r="C9" s="16">
        <v>1</v>
      </c>
      <c r="D9" s="39">
        <v>5</v>
      </c>
      <c r="E9" s="16"/>
      <c r="F9" s="40"/>
      <c r="G9" s="16">
        <v>1</v>
      </c>
      <c r="H9" s="39">
        <v>4</v>
      </c>
      <c r="I9" s="16">
        <v>2</v>
      </c>
      <c r="J9" s="39" t="s">
        <v>54</v>
      </c>
      <c r="K9" s="42"/>
    </row>
    <row r="10" spans="1:11" s="34" customFormat="1" ht="30" customHeight="1">
      <c r="A10" s="16" t="s">
        <v>24</v>
      </c>
      <c r="B10" s="16">
        <v>24</v>
      </c>
      <c r="C10" s="16">
        <f aca="true" t="shared" si="0" ref="C10:G10">SUM(C5:C9)</f>
        <v>6</v>
      </c>
      <c r="D10" s="17" t="s">
        <v>55</v>
      </c>
      <c r="E10" s="16">
        <f t="shared" si="0"/>
        <v>7</v>
      </c>
      <c r="F10" s="40"/>
      <c r="G10" s="16">
        <f t="shared" si="0"/>
        <v>5</v>
      </c>
      <c r="H10" s="17"/>
      <c r="I10" s="16">
        <f>SUM(I5:I9)</f>
        <v>6</v>
      </c>
      <c r="J10" s="17"/>
      <c r="K10" s="42"/>
    </row>
  </sheetData>
  <sheetProtection/>
  <mergeCells count="8">
    <mergeCell ref="A2:K2"/>
    <mergeCell ref="C3:D3"/>
    <mergeCell ref="E3:F3"/>
    <mergeCell ref="G3:H3"/>
    <mergeCell ref="I3:J3"/>
    <mergeCell ref="A3:A4"/>
    <mergeCell ref="B3:B4"/>
    <mergeCell ref="K3:K4"/>
  </mergeCells>
  <printOptions/>
  <pageMargins left="0.75" right="0.55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8"/>
  <sheetViews>
    <sheetView workbookViewId="0" topLeftCell="A1">
      <selection activeCell="A1" sqref="A1"/>
    </sheetView>
  </sheetViews>
  <sheetFormatPr defaultColWidth="9.00390625" defaultRowHeight="14.25"/>
  <cols>
    <col min="1" max="1" width="17.75390625" style="0" customWidth="1"/>
    <col min="2" max="2" width="5.875" style="0" customWidth="1"/>
    <col min="3" max="3" width="5.125" style="0" customWidth="1"/>
    <col min="4" max="4" width="6.125" style="3" customWidth="1"/>
    <col min="5" max="5" width="5.00390625" style="0" customWidth="1"/>
    <col min="6" max="6" width="5.875" style="3" customWidth="1"/>
    <col min="7" max="7" width="5.125" style="0" customWidth="1"/>
    <col min="8" max="8" width="5.875" style="3" customWidth="1"/>
    <col min="9" max="9" width="5.125" style="0" customWidth="1"/>
    <col min="10" max="10" width="5.875" style="3" customWidth="1"/>
    <col min="11" max="11" width="5.25390625" style="0" customWidth="1"/>
    <col min="12" max="12" width="5.875" style="3" customWidth="1"/>
    <col min="13" max="13" width="5.25390625" style="0" customWidth="1"/>
    <col min="14" max="14" width="5.875" style="3" customWidth="1"/>
    <col min="15" max="15" width="5.375" style="0" customWidth="1"/>
    <col min="16" max="16" width="5.875" style="4" customWidth="1"/>
    <col min="17" max="17" width="5.375" style="0" customWidth="1"/>
    <col min="18" max="18" width="11.875" style="3" customWidth="1"/>
    <col min="19" max="19" width="8.375" style="0" customWidth="1"/>
  </cols>
  <sheetData>
    <row r="1" ht="24" customHeight="1">
      <c r="A1" s="5" t="s">
        <v>56</v>
      </c>
    </row>
    <row r="2" spans="1:19" ht="98.25" customHeight="1">
      <c r="A2" s="6" t="s">
        <v>57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24"/>
      <c r="P2" s="24"/>
      <c r="Q2" s="24"/>
      <c r="R2" s="24"/>
      <c r="S2" s="27"/>
    </row>
    <row r="3" spans="1:19" ht="30" customHeight="1">
      <c r="A3" s="7" t="s">
        <v>58</v>
      </c>
      <c r="B3" s="8" t="s">
        <v>24</v>
      </c>
      <c r="C3" s="9" t="s">
        <v>6</v>
      </c>
      <c r="D3" s="10"/>
      <c r="E3" s="11" t="s">
        <v>7</v>
      </c>
      <c r="F3" s="12"/>
      <c r="G3" s="11" t="s">
        <v>8</v>
      </c>
      <c r="H3" s="12"/>
      <c r="I3" s="25" t="s">
        <v>15</v>
      </c>
      <c r="J3" s="26"/>
      <c r="K3" s="25" t="s">
        <v>16</v>
      </c>
      <c r="L3" s="26"/>
      <c r="M3" s="25" t="s">
        <v>17</v>
      </c>
      <c r="N3" s="26"/>
      <c r="O3" s="25" t="s">
        <v>18</v>
      </c>
      <c r="P3" s="26"/>
      <c r="Q3" s="28" t="s">
        <v>19</v>
      </c>
      <c r="R3" s="28"/>
      <c r="S3" s="29" t="s">
        <v>5</v>
      </c>
    </row>
    <row r="4" spans="1:19" ht="69" customHeight="1">
      <c r="A4" s="13"/>
      <c r="B4" s="14"/>
      <c r="C4" s="15" t="s">
        <v>36</v>
      </c>
      <c r="D4" s="15" t="s">
        <v>37</v>
      </c>
      <c r="E4" s="10" t="s">
        <v>36</v>
      </c>
      <c r="F4" s="9" t="s">
        <v>59</v>
      </c>
      <c r="G4" s="9" t="s">
        <v>36</v>
      </c>
      <c r="H4" s="9" t="s">
        <v>59</v>
      </c>
      <c r="I4" s="9" t="s">
        <v>36</v>
      </c>
      <c r="J4" s="9" t="s">
        <v>59</v>
      </c>
      <c r="K4" s="9" t="s">
        <v>36</v>
      </c>
      <c r="L4" s="9" t="s">
        <v>59</v>
      </c>
      <c r="M4" s="9" t="s">
        <v>36</v>
      </c>
      <c r="N4" s="9" t="s">
        <v>59</v>
      </c>
      <c r="O4" s="9" t="s">
        <v>36</v>
      </c>
      <c r="P4" s="9" t="s">
        <v>37</v>
      </c>
      <c r="Q4" s="9" t="s">
        <v>36</v>
      </c>
      <c r="R4" s="15" t="s">
        <v>37</v>
      </c>
      <c r="S4" s="30"/>
    </row>
    <row r="5" spans="1:19" ht="27.75" customHeight="1">
      <c r="A5" s="16" t="s">
        <v>60</v>
      </c>
      <c r="B5" s="16">
        <f aca="true" t="shared" si="0" ref="B5:B8">SUM(E5+G5+I5+K5+M5+O5)</f>
        <v>1</v>
      </c>
      <c r="C5" s="16"/>
      <c r="D5" s="17"/>
      <c r="E5" s="16"/>
      <c r="F5" s="17"/>
      <c r="G5" s="16">
        <v>1</v>
      </c>
      <c r="H5" s="18">
        <v>3</v>
      </c>
      <c r="I5" s="16"/>
      <c r="J5" s="17"/>
      <c r="K5" s="16"/>
      <c r="L5" s="17"/>
      <c r="M5" s="16"/>
      <c r="N5" s="17"/>
      <c r="O5" s="16"/>
      <c r="P5" s="22"/>
      <c r="Q5" s="16"/>
      <c r="R5" s="17"/>
      <c r="S5" s="31"/>
    </row>
    <row r="6" spans="1:19" ht="27.75" customHeight="1">
      <c r="A6" s="16" t="s">
        <v>61</v>
      </c>
      <c r="B6" s="16">
        <f t="shared" si="0"/>
        <v>3</v>
      </c>
      <c r="C6" s="16"/>
      <c r="D6" s="17"/>
      <c r="E6" s="16"/>
      <c r="F6" s="17"/>
      <c r="G6" s="16"/>
      <c r="H6" s="18"/>
      <c r="I6" s="16">
        <v>1</v>
      </c>
      <c r="J6" s="18">
        <v>4</v>
      </c>
      <c r="K6" s="16"/>
      <c r="L6" s="18"/>
      <c r="M6" s="16">
        <v>1</v>
      </c>
      <c r="N6" s="18">
        <v>2</v>
      </c>
      <c r="O6" s="16">
        <v>1</v>
      </c>
      <c r="P6" s="18">
        <v>5</v>
      </c>
      <c r="Q6" s="16"/>
      <c r="R6" s="17"/>
      <c r="S6" s="31"/>
    </row>
    <row r="7" spans="1:19" ht="27.75" customHeight="1">
      <c r="A7" s="16" t="s">
        <v>62</v>
      </c>
      <c r="B7" s="16">
        <f t="shared" si="0"/>
        <v>1</v>
      </c>
      <c r="C7" s="16"/>
      <c r="D7" s="17"/>
      <c r="E7" s="16">
        <v>1</v>
      </c>
      <c r="F7" s="18">
        <v>1</v>
      </c>
      <c r="G7" s="16"/>
      <c r="H7" s="18"/>
      <c r="I7" s="16"/>
      <c r="J7" s="18"/>
      <c r="K7" s="16"/>
      <c r="L7" s="18"/>
      <c r="M7" s="16"/>
      <c r="N7" s="18"/>
      <c r="O7" s="16"/>
      <c r="P7" s="18"/>
      <c r="Q7" s="16"/>
      <c r="R7" s="17"/>
      <c r="S7" s="31"/>
    </row>
    <row r="8" spans="1:19" ht="27.75" customHeight="1">
      <c r="A8" s="16" t="s">
        <v>63</v>
      </c>
      <c r="B8" s="16">
        <f t="shared" si="0"/>
        <v>1</v>
      </c>
      <c r="C8" s="16"/>
      <c r="D8" s="17"/>
      <c r="E8" s="16"/>
      <c r="F8" s="18"/>
      <c r="G8" s="16">
        <v>1</v>
      </c>
      <c r="H8" s="18">
        <v>4</v>
      </c>
      <c r="I8" s="16"/>
      <c r="J8" s="18"/>
      <c r="K8" s="16"/>
      <c r="L8" s="18"/>
      <c r="M8" s="16"/>
      <c r="N8" s="18"/>
      <c r="O8" s="16"/>
      <c r="P8" s="18"/>
      <c r="Q8" s="16"/>
      <c r="R8" s="17"/>
      <c r="S8" s="31"/>
    </row>
    <row r="9" spans="1:19" ht="27.75" customHeight="1">
      <c r="A9" s="16" t="s">
        <v>64</v>
      </c>
      <c r="B9" s="16">
        <v>1</v>
      </c>
      <c r="C9" s="16"/>
      <c r="D9" s="17"/>
      <c r="E9" s="16" t="s">
        <v>55</v>
      </c>
      <c r="F9" s="18"/>
      <c r="G9" s="16"/>
      <c r="H9" s="18"/>
      <c r="I9" s="16"/>
      <c r="J9" s="18"/>
      <c r="K9" s="16">
        <v>1</v>
      </c>
      <c r="L9" s="18">
        <v>7</v>
      </c>
      <c r="M9" s="16"/>
      <c r="N9" s="18"/>
      <c r="O9" s="16"/>
      <c r="P9" s="18"/>
      <c r="Q9" s="16"/>
      <c r="R9" s="17"/>
      <c r="S9" s="31"/>
    </row>
    <row r="10" spans="1:19" ht="27.75" customHeight="1">
      <c r="A10" s="16" t="s">
        <v>65</v>
      </c>
      <c r="B10" s="16">
        <f>SUM(E10+G10+I10+K10+M10+O10)</f>
        <v>1</v>
      </c>
      <c r="C10" s="16"/>
      <c r="D10" s="17"/>
      <c r="E10" s="16"/>
      <c r="F10" s="18"/>
      <c r="G10" s="16">
        <v>1</v>
      </c>
      <c r="H10" s="18">
        <v>2</v>
      </c>
      <c r="I10" s="16"/>
      <c r="J10" s="18"/>
      <c r="K10" s="16"/>
      <c r="L10" s="18"/>
      <c r="M10" s="16"/>
      <c r="N10" s="18"/>
      <c r="O10" s="16"/>
      <c r="P10" s="18"/>
      <c r="Q10" s="16"/>
      <c r="R10" s="17"/>
      <c r="S10" s="31"/>
    </row>
    <row r="11" spans="1:19" ht="27.75" customHeight="1">
      <c r="A11" s="16" t="s">
        <v>66</v>
      </c>
      <c r="B11" s="16">
        <v>1</v>
      </c>
      <c r="C11" s="16"/>
      <c r="D11" s="17"/>
      <c r="E11" s="16" t="s">
        <v>55</v>
      </c>
      <c r="F11" s="18"/>
      <c r="G11" s="16"/>
      <c r="H11" s="18"/>
      <c r="I11" s="16"/>
      <c r="J11" s="18"/>
      <c r="K11" s="16">
        <v>1</v>
      </c>
      <c r="L11" s="18">
        <v>1</v>
      </c>
      <c r="M11" s="16"/>
      <c r="N11" s="18"/>
      <c r="O11" s="16"/>
      <c r="P11" s="18"/>
      <c r="Q11" s="16"/>
      <c r="R11" s="17"/>
      <c r="S11" s="31"/>
    </row>
    <row r="12" spans="1:19" ht="27.75" customHeight="1">
      <c r="A12" s="16" t="s">
        <v>67</v>
      </c>
      <c r="B12" s="16">
        <v>5</v>
      </c>
      <c r="C12" s="16"/>
      <c r="D12" s="17"/>
      <c r="E12" s="16"/>
      <c r="F12" s="18"/>
      <c r="G12" s="16"/>
      <c r="H12" s="18"/>
      <c r="I12" s="16"/>
      <c r="J12" s="18"/>
      <c r="K12" s="16"/>
      <c r="L12" s="18"/>
      <c r="M12" s="16"/>
      <c r="N12" s="18"/>
      <c r="O12" s="16"/>
      <c r="P12" s="18"/>
      <c r="Q12" s="16">
        <v>5</v>
      </c>
      <c r="R12" s="18" t="s">
        <v>68</v>
      </c>
      <c r="S12" s="31"/>
    </row>
    <row r="13" spans="1:19" s="1" customFormat="1" ht="27.75" customHeight="1">
      <c r="A13" s="19" t="s">
        <v>24</v>
      </c>
      <c r="B13" s="19">
        <f>SUM(B5:B12)</f>
        <v>14</v>
      </c>
      <c r="C13" s="19"/>
      <c r="D13" s="17"/>
      <c r="E13" s="19">
        <f aca="true" t="shared" si="1" ref="E13:I13">SUM(E5:E11)</f>
        <v>1</v>
      </c>
      <c r="F13" s="18"/>
      <c r="G13" s="19">
        <f t="shared" si="1"/>
        <v>3</v>
      </c>
      <c r="H13" s="18"/>
      <c r="I13" s="19">
        <f t="shared" si="1"/>
        <v>1</v>
      </c>
      <c r="J13" s="18"/>
      <c r="K13" s="19">
        <f>SUM(K5:K12)</f>
        <v>2</v>
      </c>
      <c r="L13" s="18"/>
      <c r="M13" s="19">
        <f>SUM(M6:M11)</f>
        <v>1</v>
      </c>
      <c r="N13" s="18"/>
      <c r="O13" s="19">
        <f>SUM(O6:O11)</f>
        <v>1</v>
      </c>
      <c r="P13" s="18"/>
      <c r="Q13" s="19">
        <v>5</v>
      </c>
      <c r="R13" s="18"/>
      <c r="S13" s="19"/>
    </row>
    <row r="14" spans="1:19" ht="27.75" customHeight="1">
      <c r="A14" s="16" t="s">
        <v>69</v>
      </c>
      <c r="B14" s="16">
        <f>SUM(C14+E14+G14+I14+K14+M14+O14)</f>
        <v>5</v>
      </c>
      <c r="C14" s="16">
        <v>1</v>
      </c>
      <c r="D14" s="18">
        <v>2</v>
      </c>
      <c r="E14" s="16">
        <v>1</v>
      </c>
      <c r="F14" s="18">
        <v>3</v>
      </c>
      <c r="G14" s="16">
        <v>1</v>
      </c>
      <c r="H14" s="18">
        <v>5</v>
      </c>
      <c r="I14" s="16">
        <v>1</v>
      </c>
      <c r="J14" s="18">
        <v>3</v>
      </c>
      <c r="K14" s="16">
        <v>1</v>
      </c>
      <c r="L14" s="18">
        <v>2</v>
      </c>
      <c r="M14" s="16"/>
      <c r="N14" s="18"/>
      <c r="O14" s="16"/>
      <c r="P14" s="18"/>
      <c r="Q14" s="16"/>
      <c r="R14" s="18"/>
      <c r="S14" s="31"/>
    </row>
    <row r="15" spans="1:19" ht="27.75" customHeight="1">
      <c r="A15" s="16" t="s">
        <v>70</v>
      </c>
      <c r="B15" s="16">
        <v>2</v>
      </c>
      <c r="C15" s="16"/>
      <c r="D15" s="18"/>
      <c r="E15" s="16" t="s">
        <v>55</v>
      </c>
      <c r="F15" s="18"/>
      <c r="G15" s="16">
        <v>1</v>
      </c>
      <c r="H15" s="18">
        <v>1</v>
      </c>
      <c r="I15" s="16"/>
      <c r="J15" s="18"/>
      <c r="K15" s="16">
        <v>1</v>
      </c>
      <c r="L15" s="18">
        <v>8</v>
      </c>
      <c r="M15" s="16"/>
      <c r="N15" s="18"/>
      <c r="O15" s="16"/>
      <c r="P15" s="18"/>
      <c r="Q15" s="16"/>
      <c r="R15" s="18"/>
      <c r="S15" s="31"/>
    </row>
    <row r="16" spans="1:19" ht="27.75" customHeight="1">
      <c r="A16" s="16" t="s">
        <v>71</v>
      </c>
      <c r="B16" s="16">
        <v>1</v>
      </c>
      <c r="C16" s="16"/>
      <c r="D16" s="18"/>
      <c r="E16" s="16"/>
      <c r="F16" s="18"/>
      <c r="G16" s="16" t="s">
        <v>55</v>
      </c>
      <c r="H16" s="18"/>
      <c r="I16" s="16"/>
      <c r="J16" s="18"/>
      <c r="K16" s="16"/>
      <c r="L16" s="18"/>
      <c r="M16" s="16">
        <v>1</v>
      </c>
      <c r="N16" s="18">
        <v>3</v>
      </c>
      <c r="O16" s="16"/>
      <c r="P16" s="18"/>
      <c r="Q16" s="16"/>
      <c r="R16" s="18"/>
      <c r="S16" s="31"/>
    </row>
    <row r="17" spans="1:19" ht="27.75" customHeight="1">
      <c r="A17" s="16" t="s">
        <v>72</v>
      </c>
      <c r="B17" s="16">
        <v>3</v>
      </c>
      <c r="C17" s="16">
        <v>1</v>
      </c>
      <c r="D17" s="18">
        <v>3</v>
      </c>
      <c r="E17" s="16"/>
      <c r="F17" s="18" t="s">
        <v>55</v>
      </c>
      <c r="G17" s="16" t="s">
        <v>55</v>
      </c>
      <c r="H17" s="18"/>
      <c r="I17" s="16"/>
      <c r="J17" s="18"/>
      <c r="K17" s="16">
        <v>1</v>
      </c>
      <c r="L17" s="18">
        <v>6</v>
      </c>
      <c r="M17" s="16"/>
      <c r="N17" s="18"/>
      <c r="O17" s="16">
        <v>1</v>
      </c>
      <c r="P17" s="18">
        <v>4</v>
      </c>
      <c r="Q17" s="16"/>
      <c r="R17" s="18"/>
      <c r="S17" s="31"/>
    </row>
    <row r="18" spans="1:19" ht="27.75" customHeight="1">
      <c r="A18" s="16" t="s">
        <v>73</v>
      </c>
      <c r="B18" s="16">
        <v>2</v>
      </c>
      <c r="C18" s="16"/>
      <c r="D18" s="18"/>
      <c r="E18" s="16" t="s">
        <v>55</v>
      </c>
      <c r="F18" s="18"/>
      <c r="G18" s="16"/>
      <c r="H18" s="18"/>
      <c r="I18" s="16"/>
      <c r="J18" s="18"/>
      <c r="K18" s="16">
        <v>1</v>
      </c>
      <c r="L18" s="18">
        <v>3</v>
      </c>
      <c r="M18" s="16"/>
      <c r="N18" s="18"/>
      <c r="O18" s="16">
        <v>1</v>
      </c>
      <c r="P18" s="18">
        <v>1</v>
      </c>
      <c r="Q18" s="16"/>
      <c r="R18" s="18"/>
      <c r="S18" s="31"/>
    </row>
    <row r="19" spans="1:19" ht="27.75" customHeight="1">
      <c r="A19" s="16" t="s">
        <v>74</v>
      </c>
      <c r="B19" s="16">
        <v>1</v>
      </c>
      <c r="C19" s="16"/>
      <c r="D19" s="18"/>
      <c r="E19" s="16"/>
      <c r="F19" s="18"/>
      <c r="G19" s="16" t="s">
        <v>55</v>
      </c>
      <c r="H19" s="18"/>
      <c r="I19" s="16">
        <v>1</v>
      </c>
      <c r="J19" s="18">
        <v>1</v>
      </c>
      <c r="K19" s="16"/>
      <c r="L19" s="18"/>
      <c r="M19" s="16"/>
      <c r="N19" s="18"/>
      <c r="O19" s="16"/>
      <c r="P19" s="18"/>
      <c r="Q19" s="16"/>
      <c r="R19" s="18"/>
      <c r="S19" s="31"/>
    </row>
    <row r="20" spans="1:19" ht="27.75" customHeight="1">
      <c r="A20" s="16" t="s">
        <v>75</v>
      </c>
      <c r="B20" s="16">
        <v>1</v>
      </c>
      <c r="C20" s="16"/>
      <c r="D20" s="18"/>
      <c r="E20" s="16" t="s">
        <v>55</v>
      </c>
      <c r="F20" s="18"/>
      <c r="G20" s="16"/>
      <c r="H20" s="18"/>
      <c r="I20" s="16"/>
      <c r="J20" s="18"/>
      <c r="K20" s="16"/>
      <c r="L20" s="18"/>
      <c r="M20" s="16">
        <v>1</v>
      </c>
      <c r="N20" s="18">
        <v>1</v>
      </c>
      <c r="O20" s="16"/>
      <c r="P20" s="18"/>
      <c r="Q20" s="16"/>
      <c r="R20" s="18"/>
      <c r="S20" s="31"/>
    </row>
    <row r="21" spans="1:19" ht="27.75" customHeight="1">
      <c r="A21" s="16" t="s">
        <v>76</v>
      </c>
      <c r="B21" s="16">
        <v>2</v>
      </c>
      <c r="C21" s="16"/>
      <c r="D21" s="18"/>
      <c r="E21" s="16" t="s">
        <v>55</v>
      </c>
      <c r="F21" s="18"/>
      <c r="G21" s="16" t="s">
        <v>55</v>
      </c>
      <c r="H21" s="18"/>
      <c r="I21" s="16">
        <v>1</v>
      </c>
      <c r="J21" s="18">
        <v>5</v>
      </c>
      <c r="K21" s="16"/>
      <c r="L21" s="18"/>
      <c r="M21" s="16"/>
      <c r="N21" s="18"/>
      <c r="O21" s="16">
        <v>1</v>
      </c>
      <c r="P21" s="18">
        <v>3</v>
      </c>
      <c r="Q21" s="16"/>
      <c r="R21" s="18"/>
      <c r="S21" s="31"/>
    </row>
    <row r="22" spans="1:19" ht="27.75" customHeight="1">
      <c r="A22" s="16" t="s">
        <v>77</v>
      </c>
      <c r="B22" s="16">
        <v>1</v>
      </c>
      <c r="C22" s="16"/>
      <c r="D22" s="18"/>
      <c r="E22" s="16" t="s">
        <v>55</v>
      </c>
      <c r="F22" s="18"/>
      <c r="G22" s="16"/>
      <c r="H22" s="18"/>
      <c r="I22" s="16"/>
      <c r="J22" s="18"/>
      <c r="K22" s="16"/>
      <c r="L22" s="18"/>
      <c r="M22" s="16">
        <v>1</v>
      </c>
      <c r="N22" s="18">
        <v>5</v>
      </c>
      <c r="O22" s="16"/>
      <c r="P22" s="18"/>
      <c r="Q22" s="16"/>
      <c r="R22" s="18"/>
      <c r="S22" s="31"/>
    </row>
    <row r="23" spans="1:19" s="1" customFormat="1" ht="27.75" customHeight="1">
      <c r="A23" s="19" t="s">
        <v>24</v>
      </c>
      <c r="B23" s="19">
        <f>SUM(B14+B15+B16+B17+B18+B19+B20+B21+B22)</f>
        <v>18</v>
      </c>
      <c r="C23" s="19">
        <v>2</v>
      </c>
      <c r="D23" s="18"/>
      <c r="E23" s="19">
        <f aca="true" t="shared" si="2" ref="E23:I23">SUM(E14:E22)</f>
        <v>1</v>
      </c>
      <c r="F23" s="18"/>
      <c r="G23" s="19">
        <f t="shared" si="2"/>
        <v>2</v>
      </c>
      <c r="H23" s="18"/>
      <c r="I23" s="19">
        <f t="shared" si="2"/>
        <v>3</v>
      </c>
      <c r="J23" s="18"/>
      <c r="K23" s="19">
        <f aca="true" t="shared" si="3" ref="K23:O23">SUM(K14:K22)</f>
        <v>4</v>
      </c>
      <c r="L23" s="18"/>
      <c r="M23" s="19">
        <f t="shared" si="3"/>
        <v>3</v>
      </c>
      <c r="N23" s="18"/>
      <c r="O23" s="19">
        <f t="shared" si="3"/>
        <v>3</v>
      </c>
      <c r="P23" s="18"/>
      <c r="Q23" s="19"/>
      <c r="R23" s="18"/>
      <c r="S23" s="19"/>
    </row>
    <row r="24" spans="1:19" ht="27.75" customHeight="1">
      <c r="A24" s="16" t="s">
        <v>78</v>
      </c>
      <c r="B24" s="16">
        <v>1</v>
      </c>
      <c r="C24" s="16"/>
      <c r="D24" s="18"/>
      <c r="E24" s="16"/>
      <c r="F24" s="18"/>
      <c r="G24" s="16"/>
      <c r="H24" s="18"/>
      <c r="I24" s="16"/>
      <c r="J24" s="18"/>
      <c r="K24" s="16"/>
      <c r="L24" s="18"/>
      <c r="M24" s="16"/>
      <c r="N24" s="18"/>
      <c r="O24" s="16">
        <v>1</v>
      </c>
      <c r="P24" s="18">
        <v>2</v>
      </c>
      <c r="Q24" s="16"/>
      <c r="R24" s="18"/>
      <c r="S24" s="31"/>
    </row>
    <row r="25" spans="1:19" ht="27.75" customHeight="1">
      <c r="A25" s="16" t="s">
        <v>79</v>
      </c>
      <c r="B25" s="16">
        <v>6</v>
      </c>
      <c r="C25" s="16">
        <v>1</v>
      </c>
      <c r="D25" s="18">
        <v>1</v>
      </c>
      <c r="E25" s="16">
        <v>1</v>
      </c>
      <c r="F25" s="18">
        <v>2</v>
      </c>
      <c r="G25" s="16"/>
      <c r="H25" s="18"/>
      <c r="I25" s="16">
        <v>1</v>
      </c>
      <c r="J25" s="18">
        <v>2</v>
      </c>
      <c r="K25" s="16">
        <v>2</v>
      </c>
      <c r="L25" s="18" t="s">
        <v>54</v>
      </c>
      <c r="M25" s="16">
        <v>1</v>
      </c>
      <c r="N25" s="18">
        <v>4</v>
      </c>
      <c r="O25" s="16"/>
      <c r="P25" s="22"/>
      <c r="Q25" s="16"/>
      <c r="R25" s="18"/>
      <c r="S25" s="31"/>
    </row>
    <row r="26" spans="1:19" ht="27.75" customHeight="1">
      <c r="A26" s="16" t="s">
        <v>80</v>
      </c>
      <c r="B26" s="16">
        <v>2</v>
      </c>
      <c r="C26" s="16"/>
      <c r="D26" s="17"/>
      <c r="E26" s="16"/>
      <c r="F26" s="17"/>
      <c r="G26" s="16"/>
      <c r="H26" s="17"/>
      <c r="I26" s="16"/>
      <c r="J26" s="17"/>
      <c r="K26" s="16"/>
      <c r="L26" s="17"/>
      <c r="M26" s="16"/>
      <c r="N26" s="17"/>
      <c r="O26" s="16"/>
      <c r="P26" s="22"/>
      <c r="Q26" s="16">
        <v>2</v>
      </c>
      <c r="R26" s="18" t="s">
        <v>81</v>
      </c>
      <c r="S26" s="31"/>
    </row>
    <row r="27" spans="1:19" s="1" customFormat="1" ht="27.75" customHeight="1">
      <c r="A27" s="19" t="s">
        <v>24</v>
      </c>
      <c r="B27" s="19">
        <f>SUM(B24:B26)</f>
        <v>9</v>
      </c>
      <c r="C27" s="19">
        <v>1</v>
      </c>
      <c r="D27" s="17"/>
      <c r="E27" s="19">
        <v>1</v>
      </c>
      <c r="F27" s="20"/>
      <c r="G27" s="19"/>
      <c r="H27" s="20"/>
      <c r="I27" s="19">
        <v>1</v>
      </c>
      <c r="J27" s="20"/>
      <c r="K27" s="19">
        <v>2</v>
      </c>
      <c r="L27" s="17"/>
      <c r="M27" s="19">
        <v>1</v>
      </c>
      <c r="N27" s="17"/>
      <c r="O27" s="19">
        <v>1</v>
      </c>
      <c r="P27" s="22"/>
      <c r="Q27" s="19">
        <v>2</v>
      </c>
      <c r="R27" s="18"/>
      <c r="S27" s="19"/>
    </row>
    <row r="28" spans="1:19" s="2" customFormat="1" ht="27.75" customHeight="1">
      <c r="A28" s="21" t="s">
        <v>20</v>
      </c>
      <c r="B28" s="21">
        <f aca="true" t="shared" si="4" ref="B28:G28">SUM(B13+B23+B27)</f>
        <v>41</v>
      </c>
      <c r="C28" s="21">
        <v>3</v>
      </c>
      <c r="D28" s="22"/>
      <c r="E28" s="21">
        <f t="shared" si="4"/>
        <v>3</v>
      </c>
      <c r="F28" s="23"/>
      <c r="G28" s="21">
        <f t="shared" si="4"/>
        <v>5</v>
      </c>
      <c r="H28" s="23"/>
      <c r="I28" s="21">
        <f aca="true" t="shared" si="5" ref="I28:M28">SUM(I13+I23+I27)</f>
        <v>5</v>
      </c>
      <c r="J28" s="23"/>
      <c r="K28" s="21">
        <f t="shared" si="5"/>
        <v>8</v>
      </c>
      <c r="L28" s="22"/>
      <c r="M28" s="21">
        <f t="shared" si="5"/>
        <v>5</v>
      </c>
      <c r="N28" s="22"/>
      <c r="O28" s="21">
        <f>SUM(O13+O23+O27)</f>
        <v>5</v>
      </c>
      <c r="P28" s="22"/>
      <c r="Q28" s="21">
        <f>SUM(Q13+Q23+Q27)</f>
        <v>7</v>
      </c>
      <c r="R28" s="18"/>
      <c r="S28" s="21"/>
    </row>
  </sheetData>
  <sheetProtection/>
  <mergeCells count="12">
    <mergeCell ref="A2:R2"/>
    <mergeCell ref="C3:D3"/>
    <mergeCell ref="E3:F3"/>
    <mergeCell ref="G3:H3"/>
    <mergeCell ref="I3:J3"/>
    <mergeCell ref="K3:L3"/>
    <mergeCell ref="M3:N3"/>
    <mergeCell ref="O3:P3"/>
    <mergeCell ref="Q3:R3"/>
    <mergeCell ref="A3:A4"/>
    <mergeCell ref="B3:B4"/>
    <mergeCell ref="S3:S4"/>
  </mergeCells>
  <printOptions/>
  <pageMargins left="0.51" right="0.5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MC SYSTEM</cp:lastModifiedBy>
  <cp:lastPrinted>2017-04-18T07:36:03Z</cp:lastPrinted>
  <dcterms:created xsi:type="dcterms:W3CDTF">2013-04-27T09:07:30Z</dcterms:created>
  <dcterms:modified xsi:type="dcterms:W3CDTF">2017-05-04T06:45:29Z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