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</sheets>
  <definedNames>
    <definedName name="_xlnm._FilterDatabase" localSheetId="0" hidden="1">Sheet1!$B$2:$L$59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<sst xmlns="http://schemas.openxmlformats.org/spreadsheetml/2006/main" count="693" uniqueCount="314">
  <si>
    <t>广昌县2023年全省中小学教师招聘总成绩及体检入闱情况</t>
  </si>
  <si>
    <t>序号</t>
  </si>
  <si>
    <t>单位(部门)名称</t>
  </si>
  <si>
    <t>职位名称</t>
  </si>
  <si>
    <t>招聘人数</t>
  </si>
  <si>
    <t>姓名</t>
  </si>
  <si>
    <t>笔试总分</t>
  </si>
  <si>
    <t>笔试折算分</t>
  </si>
  <si>
    <t>面试成绩</t>
  </si>
  <si>
    <t>面试折算分</t>
  </si>
  <si>
    <t>总成绩</t>
  </si>
  <si>
    <t>排名</t>
  </si>
  <si>
    <t>是否入闱</t>
  </si>
  <si>
    <t>广昌县第三中学</t>
  </si>
  <si>
    <t>初中-道德与法治</t>
  </si>
  <si>
    <t>刘静茹</t>
  </si>
  <si>
    <t>是</t>
  </si>
  <si>
    <t>吴钰瑶</t>
  </si>
  <si>
    <t>否</t>
  </si>
  <si>
    <t>初中-语文</t>
  </si>
  <si>
    <t>赖婉娟</t>
  </si>
  <si>
    <t>符琳</t>
  </si>
  <si>
    <t>高琴</t>
  </si>
  <si>
    <t>邓媛方</t>
  </si>
  <si>
    <t>高中-思想政治</t>
  </si>
  <si>
    <t>陈正国</t>
  </si>
  <si>
    <t>饶勇</t>
  </si>
  <si>
    <t>高中-语文</t>
  </si>
  <si>
    <t>唐思聪</t>
  </si>
  <si>
    <t>廖浬伶</t>
  </si>
  <si>
    <t>邱婷婷</t>
  </si>
  <si>
    <t>杨琼</t>
  </si>
  <si>
    <t>初中-数学</t>
  </si>
  <si>
    <t>张楠楠</t>
  </si>
  <si>
    <t>廖媛媛</t>
  </si>
  <si>
    <t>曾小倩</t>
  </si>
  <si>
    <t>高中-数学</t>
  </si>
  <si>
    <t>熊宝辉</t>
  </si>
  <si>
    <t>何富泉</t>
  </si>
  <si>
    <t>高中-物理</t>
  </si>
  <si>
    <t>余甜</t>
  </si>
  <si>
    <t>廖佳铭</t>
  </si>
  <si>
    <t>李怡捷</t>
  </si>
  <si>
    <t>初中-英语</t>
  </si>
  <si>
    <t>邓婷</t>
  </si>
  <si>
    <t>魏汤莲</t>
  </si>
  <si>
    <t>程紫婷</t>
  </si>
  <si>
    <t>乡（镇）初级中学</t>
  </si>
  <si>
    <t>章思梦</t>
  </si>
  <si>
    <t>赵雨珂</t>
  </si>
  <si>
    <t>黄姝颖</t>
  </si>
  <si>
    <t>谢媛</t>
  </si>
  <si>
    <t>陈鸿</t>
  </si>
  <si>
    <t>刘亚婷</t>
  </si>
  <si>
    <t>高中-英语</t>
  </si>
  <si>
    <t>黄美琴</t>
  </si>
  <si>
    <t>官庚</t>
  </si>
  <si>
    <t>黄小梅</t>
  </si>
  <si>
    <t>刘秀莲</t>
  </si>
  <si>
    <t>谢琴</t>
  </si>
  <si>
    <t>初中-化学</t>
  </si>
  <si>
    <t>邓文丽</t>
  </si>
  <si>
    <t>邓佳梦</t>
  </si>
  <si>
    <t>李楠</t>
  </si>
  <si>
    <t>初中-物理</t>
  </si>
  <si>
    <t>李薇</t>
  </si>
  <si>
    <t>符清林</t>
  </si>
  <si>
    <t>黄志宏</t>
  </si>
  <si>
    <t>陈丹琴</t>
  </si>
  <si>
    <t>雷雯</t>
  </si>
  <si>
    <t>赖芬</t>
  </si>
  <si>
    <t>徐光华</t>
  </si>
  <si>
    <t>黄章程</t>
  </si>
  <si>
    <t>乐琪琪</t>
  </si>
  <si>
    <t>黄志鹏</t>
  </si>
  <si>
    <t>初中-美术</t>
  </si>
  <si>
    <t>黄珊</t>
  </si>
  <si>
    <t>何山</t>
  </si>
  <si>
    <t>邹雅萱</t>
  </si>
  <si>
    <t>初中-体育与健康</t>
  </si>
  <si>
    <t>刘峰</t>
  </si>
  <si>
    <t>应道林</t>
  </si>
  <si>
    <t>汤远辉</t>
  </si>
  <si>
    <t>魏志强</t>
  </si>
  <si>
    <t>孙智财</t>
  </si>
  <si>
    <t>初中-音乐</t>
  </si>
  <si>
    <t>符紫煜</t>
  </si>
  <si>
    <t>李如龙</t>
  </si>
  <si>
    <t>广昌县2022年教师招聘入闱及调剂名单（已资格审查）</t>
  </si>
  <si>
    <t>证件号码</t>
  </si>
  <si>
    <t>毕业院校</t>
  </si>
  <si>
    <t>所学专业</t>
  </si>
  <si>
    <t>联系电话</t>
  </si>
  <si>
    <t>考生成绩</t>
  </si>
  <si>
    <t>入闱及调剂</t>
  </si>
  <si>
    <t>教师资格证</t>
  </si>
  <si>
    <t>教师资格证书号码</t>
  </si>
  <si>
    <t>362532199908080446</t>
  </si>
  <si>
    <t>曾琪</t>
  </si>
  <si>
    <t>上饶师范学院</t>
  </si>
  <si>
    <t>汉语言文学</t>
  </si>
  <si>
    <t>入闱</t>
  </si>
  <si>
    <t>高中语文</t>
  </si>
  <si>
    <t>20223650142000352</t>
  </si>
  <si>
    <t>362532199905120422</t>
  </si>
  <si>
    <t>何逸非</t>
  </si>
  <si>
    <t>江西师范大学</t>
  </si>
  <si>
    <t>新闻学</t>
  </si>
  <si>
    <t>20213660142000465</t>
  </si>
  <si>
    <t>36073519990929142X</t>
  </si>
  <si>
    <t>邓馨茹</t>
  </si>
  <si>
    <t>调剂</t>
  </si>
  <si>
    <t>高中语文申</t>
  </si>
  <si>
    <t>362532200002094927</t>
  </si>
  <si>
    <t>廖恬</t>
  </si>
  <si>
    <t>赣南师范大学科技学院</t>
  </si>
  <si>
    <t>高中-音乐</t>
  </si>
  <si>
    <t>362532200011190427</t>
  </si>
  <si>
    <t>李若桐</t>
  </si>
  <si>
    <t>东华理工大学</t>
  </si>
  <si>
    <t>音乐学</t>
  </si>
  <si>
    <t>高中音乐</t>
  </si>
  <si>
    <t>20223660142000202</t>
  </si>
  <si>
    <t>362532199908161334</t>
  </si>
  <si>
    <t>李心蕊</t>
  </si>
  <si>
    <t>海南热带海洋学院</t>
  </si>
  <si>
    <t>362421199807250026</t>
  </si>
  <si>
    <t>张子瀛</t>
  </si>
  <si>
    <t>中山大学南方学院</t>
  </si>
  <si>
    <t>音乐教育</t>
  </si>
  <si>
    <t>广昌县城中学</t>
  </si>
  <si>
    <t>362532199707174913</t>
  </si>
  <si>
    <t>廖霆</t>
  </si>
  <si>
    <t>江西理工大学</t>
  </si>
  <si>
    <t>机械设计制造及其自动化</t>
  </si>
  <si>
    <t>高中物理</t>
  </si>
  <si>
    <t>20223660141000135</t>
  </si>
  <si>
    <t>362532199006075314</t>
  </si>
  <si>
    <t>杨斌</t>
  </si>
  <si>
    <t>河海大学</t>
  </si>
  <si>
    <t>热能与动力工程</t>
  </si>
  <si>
    <t>20223660141000023</t>
  </si>
  <si>
    <t>高中-体育与健康</t>
  </si>
  <si>
    <t>362532199901080910</t>
  </si>
  <si>
    <t>魏耀文</t>
  </si>
  <si>
    <t>云南师范大学商学院</t>
  </si>
  <si>
    <t>社会体育指导与管理</t>
  </si>
  <si>
    <t>疫情</t>
  </si>
  <si>
    <t>无</t>
  </si>
  <si>
    <t>362532199912024914</t>
  </si>
  <si>
    <t>曾俊</t>
  </si>
  <si>
    <t>体育教育</t>
  </si>
  <si>
    <t>高中体育</t>
  </si>
  <si>
    <t>20223650141000694</t>
  </si>
  <si>
    <t>362532199804174923</t>
  </si>
  <si>
    <t>李欢</t>
  </si>
  <si>
    <t>赣南师范大学</t>
  </si>
  <si>
    <t>362532199803184927</t>
  </si>
  <si>
    <t>李燕梅</t>
  </si>
  <si>
    <t>景德镇学院</t>
  </si>
  <si>
    <t>思想政治教育</t>
  </si>
  <si>
    <t>高中政治</t>
  </si>
  <si>
    <t>20223600442000160</t>
  </si>
  <si>
    <t>36253219881216291X</t>
  </si>
  <si>
    <t>工商管理</t>
  </si>
  <si>
    <t>360730199303033635</t>
  </si>
  <si>
    <t>曾欢</t>
  </si>
  <si>
    <t>哈尔滨医科大学</t>
  </si>
  <si>
    <t>公共事业管理</t>
  </si>
  <si>
    <t>高中数学</t>
  </si>
  <si>
    <t>20193660141000078</t>
  </si>
  <si>
    <t>36253219990116572X</t>
  </si>
  <si>
    <t>揭慧琴</t>
  </si>
  <si>
    <t>数学与应用数学</t>
  </si>
  <si>
    <t>20223660142000184</t>
  </si>
  <si>
    <t>362532199503282517</t>
  </si>
  <si>
    <t>李茂雄</t>
  </si>
  <si>
    <t>南昌航空大学</t>
  </si>
  <si>
    <t>材料成型及控制工程</t>
  </si>
  <si>
    <t>20223660141000074</t>
  </si>
  <si>
    <t>362532200111140443</t>
  </si>
  <si>
    <t>曾梓洁</t>
  </si>
  <si>
    <t>20223630142002469</t>
  </si>
  <si>
    <t>362532199808240916</t>
  </si>
  <si>
    <t>邓起彪</t>
  </si>
  <si>
    <t>软件工程</t>
  </si>
  <si>
    <t>362532199501165720</t>
  </si>
  <si>
    <t>陈怡</t>
  </si>
  <si>
    <t>南昌大学</t>
  </si>
  <si>
    <t>工业工程</t>
  </si>
  <si>
    <t>362532199904124923</t>
  </si>
  <si>
    <t>王敏</t>
  </si>
  <si>
    <t>要求</t>
  </si>
  <si>
    <t>高中-历史</t>
  </si>
  <si>
    <t>362532198801075714</t>
  </si>
  <si>
    <t>谢丽平</t>
  </si>
  <si>
    <t>德州学院</t>
  </si>
  <si>
    <t>历史学</t>
  </si>
  <si>
    <t>高中历史</t>
  </si>
  <si>
    <t>20123711841000494</t>
  </si>
  <si>
    <t>高中-地理</t>
  </si>
  <si>
    <t>362532198811151768</t>
  </si>
  <si>
    <t>许国美</t>
  </si>
  <si>
    <t>国际经济与贸易</t>
  </si>
  <si>
    <t>受疫情影响未参加面试</t>
  </si>
  <si>
    <t>362532199301084926</t>
  </si>
  <si>
    <t>刘艳红</t>
  </si>
  <si>
    <t>江西服装学院</t>
  </si>
  <si>
    <t>市场营销</t>
  </si>
  <si>
    <t>高中地理</t>
  </si>
  <si>
    <t>330328199803233423</t>
  </si>
  <si>
    <t>夏艺玲</t>
  </si>
  <si>
    <t>运城学院</t>
  </si>
  <si>
    <t>汉语言文学师范类</t>
  </si>
  <si>
    <t>初中语文</t>
  </si>
  <si>
    <t>20203303532000113</t>
  </si>
  <si>
    <t>360735200005110521</t>
  </si>
  <si>
    <t>邓美茹</t>
  </si>
  <si>
    <t>宜春学院</t>
  </si>
  <si>
    <t>知识产权</t>
  </si>
  <si>
    <t>36253219991203002X</t>
  </si>
  <si>
    <t>杨欣</t>
  </si>
  <si>
    <t>南昌工学院</t>
  </si>
  <si>
    <t>360622199703123941</t>
  </si>
  <si>
    <t>张佳璐</t>
  </si>
  <si>
    <t>旅游管理</t>
  </si>
  <si>
    <t>初中英语</t>
  </si>
  <si>
    <t>20213602532000204</t>
  </si>
  <si>
    <t>362501199602151227</t>
  </si>
  <si>
    <t>傅润连</t>
  </si>
  <si>
    <t>重庆师范大学涉外商贸学院</t>
  </si>
  <si>
    <t>英语</t>
  </si>
  <si>
    <t>20205002032000810</t>
  </si>
  <si>
    <t>362502199908122046</t>
  </si>
  <si>
    <t>吴诗敏</t>
  </si>
  <si>
    <t>江西科技师范大学</t>
  </si>
  <si>
    <t>文物与博物馆学</t>
  </si>
  <si>
    <t>高中英语</t>
  </si>
  <si>
    <t>20213600242000453</t>
  </si>
  <si>
    <t>36253220000331002X</t>
  </si>
  <si>
    <t>刘梦琦</t>
  </si>
  <si>
    <t>20213600242002891</t>
  </si>
  <si>
    <t>362426199502177720</t>
  </si>
  <si>
    <t>张银华</t>
  </si>
  <si>
    <t>新乡学院</t>
  </si>
  <si>
    <t>英语师范</t>
  </si>
  <si>
    <t>361030199703160927</t>
  </si>
  <si>
    <t>魏敏敏</t>
  </si>
  <si>
    <t>362526199912030102</t>
  </si>
  <si>
    <t>黄山学院</t>
  </si>
  <si>
    <t>英语（师范）</t>
  </si>
  <si>
    <t>360781199709135826</t>
  </si>
  <si>
    <t>赖汶艳</t>
  </si>
  <si>
    <t>东华理工大学长江学院</t>
  </si>
  <si>
    <t>362532199804261349</t>
  </si>
  <si>
    <t>萍乡学院</t>
  </si>
  <si>
    <t>商务英语</t>
  </si>
  <si>
    <t>广昌县第二中学</t>
  </si>
  <si>
    <t>362532199309204910</t>
  </si>
  <si>
    <t>曾勇斌</t>
  </si>
  <si>
    <t>南华大学</t>
  </si>
  <si>
    <t>制药工程</t>
  </si>
  <si>
    <t>初中物理申</t>
  </si>
  <si>
    <t>20223660831000115</t>
  </si>
  <si>
    <t>362532199502151339</t>
  </si>
  <si>
    <t>矿物加工工程</t>
  </si>
  <si>
    <t>362532199709301314</t>
  </si>
  <si>
    <t>江西科技学院</t>
  </si>
  <si>
    <t>土木工程</t>
  </si>
  <si>
    <t>360428199511231822</t>
  </si>
  <si>
    <t>石佳欣</t>
  </si>
  <si>
    <t>南昌大学科学技术学院</t>
  </si>
  <si>
    <t>电子信息工程</t>
  </si>
  <si>
    <t>初中数学</t>
  </si>
  <si>
    <t>20203601232000236</t>
  </si>
  <si>
    <t>362330198711152313</t>
  </si>
  <si>
    <t>吴剑兴</t>
  </si>
  <si>
    <t>九江学院</t>
  </si>
  <si>
    <t>信息与计算科学</t>
  </si>
  <si>
    <t>20183651331000449</t>
  </si>
  <si>
    <t>362532199612020428</t>
  </si>
  <si>
    <t>谢雨</t>
  </si>
  <si>
    <t>小学教育（数学方向）</t>
  </si>
  <si>
    <t>20213660832000117</t>
  </si>
  <si>
    <t>362532200001285326</t>
  </si>
  <si>
    <t>余芬</t>
  </si>
  <si>
    <t>应用统计学</t>
  </si>
  <si>
    <t>20213602432000008</t>
  </si>
  <si>
    <t>362532199711214922</t>
  </si>
  <si>
    <t>邓梦</t>
  </si>
  <si>
    <t>362532199908093319</t>
  </si>
  <si>
    <t>李纲周</t>
  </si>
  <si>
    <t>362532199808271325</t>
  </si>
  <si>
    <t>电子科学与技术</t>
  </si>
  <si>
    <t>初中数学申</t>
  </si>
  <si>
    <t>362532199602105735</t>
  </si>
  <si>
    <t>陈明君</t>
  </si>
  <si>
    <t>362532199910114123</t>
  </si>
  <si>
    <t>唐阿姣</t>
  </si>
  <si>
    <t>江西农业大学</t>
  </si>
  <si>
    <t>计算机科学与技术</t>
  </si>
  <si>
    <t>33032819961014343X</t>
  </si>
  <si>
    <t>夏肇义</t>
  </si>
  <si>
    <t>西安财经大学</t>
  </si>
  <si>
    <t>投资学</t>
  </si>
  <si>
    <t>362532199810150928</t>
  </si>
  <si>
    <t>章洁</t>
  </si>
  <si>
    <t>曲阜师范大学</t>
  </si>
  <si>
    <t>应用化学</t>
  </si>
  <si>
    <t>362532200107114146</t>
  </si>
  <si>
    <t>唐嘉琪</t>
  </si>
  <si>
    <t>初中化学申</t>
  </si>
  <si>
    <t>362532199909204519</t>
  </si>
  <si>
    <t>唐俊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</si>
</sst>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sz val="22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1" fillId="0" borderId="0" xfId="0" applyFont="1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tabSelected="1" workbookViewId="0">
      <pane ySplit="2" topLeftCell="A3" activePane="bottomLeft" state="frozen"/>
      <selection/>
      <selection pane="bottomLeft" activeCell="G14" sqref="G14"/>
    </sheetView>
  </sheetViews>
  <sheetFormatPr defaultColWidth="9" defaultRowHeight="13.5"/>
  <cols>
    <col min="1" max="1" width="7" customWidth="1"/>
    <col min="2" max="2" width="19.7" customWidth="1"/>
    <col min="3" max="3" width="18.3583333333333" customWidth="1"/>
    <col min="4" max="4" width="9" customWidth="1"/>
    <col min="5" max="5" width="9.76666666666667" customWidth="1"/>
    <col min="6" max="6" width="11.3166666666667" customWidth="1"/>
    <col min="7" max="7" width="12.25" customWidth="1"/>
    <col min="8" max="8" width="10.675" customWidth="1"/>
    <col min="9" max="9" width="12" customWidth="1"/>
    <col min="10" max="10" width="9.26666666666667" customWidth="1"/>
    <col min="11" max="11" width="7.05" customWidth="1"/>
  </cols>
  <sheetData>
    <row r="1" customFormat="1" ht="27" spans="1:1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customFormat="1" ht="36" customHeight="1" spans="1:12">
      <c r="A2" s="16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9" t="s">
        <v>6</v>
      </c>
      <c r="G2" s="20" t="s">
        <v>7</v>
      </c>
      <c r="H2" s="20" t="s">
        <v>8</v>
      </c>
      <c r="I2" s="20" t="s">
        <v>9</v>
      </c>
      <c r="J2" s="30" t="s">
        <v>10</v>
      </c>
      <c r="K2" s="30" t="s">
        <v>11</v>
      </c>
      <c r="L2" s="31" t="s">
        <v>12</v>
      </c>
    </row>
    <row r="3" customFormat="1" ht="20" customHeight="1" spans="1:12">
      <c r="A3" s="21">
        <v>1</v>
      </c>
      <c r="B3" s="22" t="s">
        <v>13</v>
      </c>
      <c r="C3" s="23" t="s">
        <v>14</v>
      </c>
      <c r="D3" s="24">
        <v>1</v>
      </c>
      <c r="E3" s="22" t="s">
        <v>15</v>
      </c>
      <c r="F3" s="23">
        <v>188.5</v>
      </c>
      <c r="G3" s="25">
        <f t="shared" ref="G3:G49" si="0">F3*50/250</f>
        <v>37.7</v>
      </c>
      <c r="H3" s="25">
        <v>88.67</v>
      </c>
      <c r="I3" s="25">
        <f t="shared" ref="I3:I49" si="1">H3*50/100</f>
        <v>44.335</v>
      </c>
      <c r="J3" s="32">
        <f t="shared" ref="J3:J59" si="2">G3+I3</f>
        <v>82.035</v>
      </c>
      <c r="K3" s="33">
        <v>1</v>
      </c>
      <c r="L3" s="22" t="s">
        <v>16</v>
      </c>
    </row>
    <row r="4" customFormat="1" ht="20" customHeight="1" spans="1:12">
      <c r="A4" s="21">
        <v>2</v>
      </c>
      <c r="B4" s="22" t="s">
        <v>13</v>
      </c>
      <c r="C4" s="23" t="s">
        <v>14</v>
      </c>
      <c r="D4" s="26"/>
      <c r="E4" s="22" t="s">
        <v>17</v>
      </c>
      <c r="F4" s="23">
        <v>205</v>
      </c>
      <c r="G4" s="25">
        <f t="shared" si="0"/>
        <v>41</v>
      </c>
      <c r="H4" s="25">
        <v>76</v>
      </c>
      <c r="I4" s="25">
        <f t="shared" si="1"/>
        <v>38</v>
      </c>
      <c r="J4" s="32">
        <f t="shared" si="2"/>
        <v>79</v>
      </c>
      <c r="K4" s="33">
        <v>2</v>
      </c>
      <c r="L4" s="22" t="s">
        <v>18</v>
      </c>
    </row>
    <row r="5" customFormat="1" ht="20" customHeight="1" spans="1:12">
      <c r="A5" s="21">
        <v>3</v>
      </c>
      <c r="B5" s="22" t="s">
        <v>13</v>
      </c>
      <c r="C5" s="23" t="s">
        <v>19</v>
      </c>
      <c r="D5" s="24">
        <v>2</v>
      </c>
      <c r="E5" s="22" t="s">
        <v>20</v>
      </c>
      <c r="F5" s="23">
        <v>181</v>
      </c>
      <c r="G5" s="25">
        <f t="shared" si="0"/>
        <v>36.2</v>
      </c>
      <c r="H5" s="25">
        <v>89.33</v>
      </c>
      <c r="I5" s="25">
        <f t="shared" si="1"/>
        <v>44.665</v>
      </c>
      <c r="J5" s="32">
        <f t="shared" si="2"/>
        <v>80.865</v>
      </c>
      <c r="K5" s="33">
        <v>1</v>
      </c>
      <c r="L5" s="22" t="s">
        <v>16</v>
      </c>
    </row>
    <row r="6" customFormat="1" ht="20" customHeight="1" spans="1:12">
      <c r="A6" s="21">
        <v>4</v>
      </c>
      <c r="B6" s="22" t="s">
        <v>13</v>
      </c>
      <c r="C6" s="23" t="s">
        <v>19</v>
      </c>
      <c r="D6" s="27"/>
      <c r="E6" s="22" t="s">
        <v>21</v>
      </c>
      <c r="F6" s="23">
        <v>173.5</v>
      </c>
      <c r="G6" s="25">
        <f t="shared" si="0"/>
        <v>34.7</v>
      </c>
      <c r="H6" s="25">
        <v>84.67</v>
      </c>
      <c r="I6" s="25">
        <f t="shared" si="1"/>
        <v>42.335</v>
      </c>
      <c r="J6" s="32">
        <f t="shared" si="2"/>
        <v>77.035</v>
      </c>
      <c r="K6" s="33">
        <v>2</v>
      </c>
      <c r="L6" s="22" t="s">
        <v>16</v>
      </c>
    </row>
    <row r="7" customFormat="1" ht="20" customHeight="1" spans="1:12">
      <c r="A7" s="21">
        <v>5</v>
      </c>
      <c r="B7" s="22" t="s">
        <v>13</v>
      </c>
      <c r="C7" s="23" t="s">
        <v>19</v>
      </c>
      <c r="D7" s="27"/>
      <c r="E7" s="22" t="s">
        <v>22</v>
      </c>
      <c r="F7" s="23">
        <v>148</v>
      </c>
      <c r="G7" s="25">
        <f t="shared" si="0"/>
        <v>29.6</v>
      </c>
      <c r="H7" s="25">
        <v>84</v>
      </c>
      <c r="I7" s="25">
        <f t="shared" si="1"/>
        <v>42</v>
      </c>
      <c r="J7" s="32">
        <f t="shared" si="2"/>
        <v>71.6</v>
      </c>
      <c r="K7" s="33">
        <v>3</v>
      </c>
      <c r="L7" s="22" t="s">
        <v>18</v>
      </c>
    </row>
    <row r="8" customFormat="1" ht="20" customHeight="1" spans="1:12">
      <c r="A8" s="21">
        <v>6</v>
      </c>
      <c r="B8" s="22" t="s">
        <v>13</v>
      </c>
      <c r="C8" s="23" t="s">
        <v>19</v>
      </c>
      <c r="D8" s="26"/>
      <c r="E8" s="22" t="s">
        <v>23</v>
      </c>
      <c r="F8" s="23">
        <v>160.5</v>
      </c>
      <c r="G8" s="25">
        <f t="shared" si="0"/>
        <v>32.1</v>
      </c>
      <c r="H8" s="25">
        <v>77.67</v>
      </c>
      <c r="I8" s="25">
        <f t="shared" si="1"/>
        <v>38.835</v>
      </c>
      <c r="J8" s="32">
        <f t="shared" si="2"/>
        <v>70.935</v>
      </c>
      <c r="K8" s="33">
        <v>4</v>
      </c>
      <c r="L8" s="22" t="s">
        <v>18</v>
      </c>
    </row>
    <row r="9" customFormat="1" ht="20" customHeight="1" spans="1:12">
      <c r="A9" s="21">
        <v>7</v>
      </c>
      <c r="B9" s="22" t="s">
        <v>13</v>
      </c>
      <c r="C9" s="23" t="s">
        <v>24</v>
      </c>
      <c r="D9" s="24">
        <v>1</v>
      </c>
      <c r="E9" s="22" t="s">
        <v>25</v>
      </c>
      <c r="F9" s="23">
        <v>191.5</v>
      </c>
      <c r="G9" s="25">
        <f t="shared" si="0"/>
        <v>38.3</v>
      </c>
      <c r="H9" s="25">
        <v>82.67</v>
      </c>
      <c r="I9" s="25">
        <f t="shared" si="1"/>
        <v>41.335</v>
      </c>
      <c r="J9" s="32">
        <f t="shared" si="2"/>
        <v>79.635</v>
      </c>
      <c r="K9" s="33">
        <v>1</v>
      </c>
      <c r="L9" s="22" t="s">
        <v>16</v>
      </c>
    </row>
    <row r="10" customFormat="1" ht="20" customHeight="1" spans="1:12">
      <c r="A10" s="21">
        <v>8</v>
      </c>
      <c r="B10" s="22" t="s">
        <v>13</v>
      </c>
      <c r="C10" s="23" t="s">
        <v>24</v>
      </c>
      <c r="D10" s="26"/>
      <c r="E10" s="22" t="s">
        <v>26</v>
      </c>
      <c r="F10" s="23">
        <v>151.5</v>
      </c>
      <c r="G10" s="25">
        <f t="shared" si="0"/>
        <v>30.3</v>
      </c>
      <c r="H10" s="25">
        <v>77.67</v>
      </c>
      <c r="I10" s="25">
        <f t="shared" si="1"/>
        <v>38.835</v>
      </c>
      <c r="J10" s="32">
        <f t="shared" si="2"/>
        <v>69.135</v>
      </c>
      <c r="K10" s="33">
        <v>2</v>
      </c>
      <c r="L10" s="22" t="s">
        <v>18</v>
      </c>
    </row>
    <row r="11" customFormat="1" ht="20" customHeight="1" spans="1:12">
      <c r="A11" s="21">
        <v>9</v>
      </c>
      <c r="B11" s="22" t="s">
        <v>13</v>
      </c>
      <c r="C11" s="23" t="s">
        <v>27</v>
      </c>
      <c r="D11" s="24">
        <v>2</v>
      </c>
      <c r="E11" s="22" t="s">
        <v>28</v>
      </c>
      <c r="F11" s="23">
        <v>168.5</v>
      </c>
      <c r="G11" s="25">
        <f t="shared" si="0"/>
        <v>33.7</v>
      </c>
      <c r="H11" s="25">
        <v>81.33</v>
      </c>
      <c r="I11" s="25">
        <f t="shared" si="1"/>
        <v>40.665</v>
      </c>
      <c r="J11" s="32">
        <f t="shared" si="2"/>
        <v>74.365</v>
      </c>
      <c r="K11" s="33">
        <v>1</v>
      </c>
      <c r="L11" s="22" t="s">
        <v>16</v>
      </c>
    </row>
    <row r="12" customFormat="1" ht="20" customHeight="1" spans="1:12">
      <c r="A12" s="21">
        <v>10</v>
      </c>
      <c r="B12" s="22" t="s">
        <v>13</v>
      </c>
      <c r="C12" s="23" t="s">
        <v>27</v>
      </c>
      <c r="D12" s="27"/>
      <c r="E12" s="22" t="s">
        <v>29</v>
      </c>
      <c r="F12" s="23">
        <v>142.5</v>
      </c>
      <c r="G12" s="25">
        <f t="shared" si="0"/>
        <v>28.5</v>
      </c>
      <c r="H12" s="25">
        <v>90.67</v>
      </c>
      <c r="I12" s="25">
        <f t="shared" si="1"/>
        <v>45.335</v>
      </c>
      <c r="J12" s="32">
        <f t="shared" si="2"/>
        <v>73.835</v>
      </c>
      <c r="K12" s="33">
        <v>2</v>
      </c>
      <c r="L12" s="22" t="s">
        <v>16</v>
      </c>
    </row>
    <row r="13" customFormat="1" ht="20" customHeight="1" spans="1:12">
      <c r="A13" s="21">
        <v>11</v>
      </c>
      <c r="B13" s="22" t="s">
        <v>13</v>
      </c>
      <c r="C13" s="23" t="s">
        <v>27</v>
      </c>
      <c r="D13" s="27"/>
      <c r="E13" s="22" t="s">
        <v>30</v>
      </c>
      <c r="F13" s="23">
        <v>146</v>
      </c>
      <c r="G13" s="25">
        <f t="shared" si="0"/>
        <v>29.2</v>
      </c>
      <c r="H13" s="25">
        <v>81.67</v>
      </c>
      <c r="I13" s="25">
        <f t="shared" si="1"/>
        <v>40.835</v>
      </c>
      <c r="J13" s="32">
        <f t="shared" si="2"/>
        <v>70.035</v>
      </c>
      <c r="K13" s="33">
        <v>3</v>
      </c>
      <c r="L13" s="22" t="s">
        <v>18</v>
      </c>
    </row>
    <row r="14" customFormat="1" ht="20" customHeight="1" spans="1:12">
      <c r="A14" s="21">
        <v>12</v>
      </c>
      <c r="B14" s="22" t="s">
        <v>13</v>
      </c>
      <c r="C14" s="23" t="s">
        <v>27</v>
      </c>
      <c r="D14" s="26"/>
      <c r="E14" s="22" t="s">
        <v>31</v>
      </c>
      <c r="F14" s="23">
        <v>115</v>
      </c>
      <c r="G14" s="25">
        <f t="shared" si="0"/>
        <v>23</v>
      </c>
      <c r="H14" s="25">
        <v>75.33</v>
      </c>
      <c r="I14" s="25">
        <f t="shared" si="1"/>
        <v>37.665</v>
      </c>
      <c r="J14" s="32">
        <f t="shared" si="2"/>
        <v>60.665</v>
      </c>
      <c r="K14" s="33">
        <v>4</v>
      </c>
      <c r="L14" s="22" t="s">
        <v>18</v>
      </c>
    </row>
    <row r="15" customFormat="1" ht="20" customHeight="1" spans="1:12">
      <c r="A15" s="21">
        <v>13</v>
      </c>
      <c r="B15" s="22" t="s">
        <v>13</v>
      </c>
      <c r="C15" s="23" t="s">
        <v>32</v>
      </c>
      <c r="D15" s="24">
        <v>2</v>
      </c>
      <c r="E15" s="22" t="s">
        <v>33</v>
      </c>
      <c r="F15" s="23">
        <v>205</v>
      </c>
      <c r="G15" s="25">
        <f t="shared" si="0"/>
        <v>41</v>
      </c>
      <c r="H15" s="25">
        <v>86.67</v>
      </c>
      <c r="I15" s="25">
        <f t="shared" si="1"/>
        <v>43.335</v>
      </c>
      <c r="J15" s="32">
        <f t="shared" si="2"/>
        <v>84.335</v>
      </c>
      <c r="K15" s="33">
        <v>1</v>
      </c>
      <c r="L15" s="22" t="s">
        <v>16</v>
      </c>
    </row>
    <row r="16" customFormat="1" ht="20" customHeight="1" spans="1:12">
      <c r="A16" s="21">
        <v>14</v>
      </c>
      <c r="B16" s="22" t="s">
        <v>13</v>
      </c>
      <c r="C16" s="23" t="s">
        <v>32</v>
      </c>
      <c r="D16" s="27"/>
      <c r="E16" s="22" t="s">
        <v>34</v>
      </c>
      <c r="F16" s="23">
        <v>192</v>
      </c>
      <c r="G16" s="25">
        <f t="shared" si="0"/>
        <v>38.4</v>
      </c>
      <c r="H16" s="25">
        <v>84.67</v>
      </c>
      <c r="I16" s="25">
        <f t="shared" si="1"/>
        <v>42.335</v>
      </c>
      <c r="J16" s="32">
        <f t="shared" si="2"/>
        <v>80.735</v>
      </c>
      <c r="K16" s="33">
        <v>2</v>
      </c>
      <c r="L16" s="22" t="s">
        <v>16</v>
      </c>
    </row>
    <row r="17" customFormat="1" ht="20" customHeight="1" spans="1:12">
      <c r="A17" s="21">
        <v>15</v>
      </c>
      <c r="B17" s="22" t="s">
        <v>13</v>
      </c>
      <c r="C17" s="23" t="s">
        <v>32</v>
      </c>
      <c r="D17" s="26"/>
      <c r="E17" s="22" t="s">
        <v>35</v>
      </c>
      <c r="F17" s="23">
        <v>165.5</v>
      </c>
      <c r="G17" s="25">
        <f t="shared" si="0"/>
        <v>33.1</v>
      </c>
      <c r="H17" s="25">
        <v>85.67</v>
      </c>
      <c r="I17" s="25">
        <f t="shared" si="1"/>
        <v>42.835</v>
      </c>
      <c r="J17" s="32">
        <f t="shared" si="2"/>
        <v>75.935</v>
      </c>
      <c r="K17" s="33">
        <v>3</v>
      </c>
      <c r="L17" s="22" t="s">
        <v>18</v>
      </c>
    </row>
    <row r="18" customFormat="1" ht="20" customHeight="1" spans="1:12">
      <c r="A18" s="21">
        <v>16</v>
      </c>
      <c r="B18" s="22" t="s">
        <v>13</v>
      </c>
      <c r="C18" s="23" t="s">
        <v>36</v>
      </c>
      <c r="D18" s="24">
        <v>2</v>
      </c>
      <c r="E18" s="22" t="s">
        <v>37</v>
      </c>
      <c r="F18" s="23">
        <v>194.5</v>
      </c>
      <c r="G18" s="25">
        <f t="shared" si="0"/>
        <v>38.9</v>
      </c>
      <c r="H18" s="25">
        <v>84.67</v>
      </c>
      <c r="I18" s="25">
        <f t="shared" si="1"/>
        <v>42.335</v>
      </c>
      <c r="J18" s="32">
        <f t="shared" si="2"/>
        <v>81.235</v>
      </c>
      <c r="K18" s="33">
        <v>1</v>
      </c>
      <c r="L18" s="22" t="s">
        <v>16</v>
      </c>
    </row>
    <row r="19" customFormat="1" ht="20" customHeight="1" spans="1:12">
      <c r="A19" s="21">
        <v>17</v>
      </c>
      <c r="B19" s="22" t="s">
        <v>13</v>
      </c>
      <c r="C19" s="23" t="s">
        <v>36</v>
      </c>
      <c r="D19" s="26"/>
      <c r="E19" s="22" t="s">
        <v>38</v>
      </c>
      <c r="F19" s="23">
        <v>154</v>
      </c>
      <c r="G19" s="25">
        <f t="shared" si="0"/>
        <v>30.8</v>
      </c>
      <c r="H19" s="25">
        <v>87</v>
      </c>
      <c r="I19" s="25">
        <f t="shared" si="1"/>
        <v>43.5</v>
      </c>
      <c r="J19" s="32">
        <f t="shared" si="2"/>
        <v>74.3</v>
      </c>
      <c r="K19" s="33">
        <v>2</v>
      </c>
      <c r="L19" s="22" t="s">
        <v>16</v>
      </c>
    </row>
    <row r="20" customFormat="1" ht="20" customHeight="1" spans="1:12">
      <c r="A20" s="21">
        <v>18</v>
      </c>
      <c r="B20" s="22" t="s">
        <v>13</v>
      </c>
      <c r="C20" s="23" t="s">
        <v>39</v>
      </c>
      <c r="D20" s="24">
        <v>1</v>
      </c>
      <c r="E20" s="22" t="s">
        <v>40</v>
      </c>
      <c r="F20" s="23">
        <v>135</v>
      </c>
      <c r="G20" s="25">
        <f t="shared" si="0"/>
        <v>27</v>
      </c>
      <c r="H20" s="25">
        <v>82.33</v>
      </c>
      <c r="I20" s="25">
        <f t="shared" si="1"/>
        <v>41.165</v>
      </c>
      <c r="J20" s="32">
        <f t="shared" si="2"/>
        <v>68.165</v>
      </c>
      <c r="K20" s="33">
        <v>1</v>
      </c>
      <c r="L20" s="22" t="s">
        <v>16</v>
      </c>
    </row>
    <row r="21" customFormat="1" ht="20" customHeight="1" spans="1:12">
      <c r="A21" s="21">
        <v>19</v>
      </c>
      <c r="B21" s="22" t="s">
        <v>13</v>
      </c>
      <c r="C21" s="23" t="s">
        <v>39</v>
      </c>
      <c r="D21" s="27"/>
      <c r="E21" s="22" t="s">
        <v>41</v>
      </c>
      <c r="F21" s="23">
        <v>133.5</v>
      </c>
      <c r="G21" s="25">
        <f t="shared" si="0"/>
        <v>26.7</v>
      </c>
      <c r="H21" s="25">
        <v>82.33</v>
      </c>
      <c r="I21" s="25">
        <f t="shared" si="1"/>
        <v>41.165</v>
      </c>
      <c r="J21" s="32">
        <f t="shared" si="2"/>
        <v>67.865</v>
      </c>
      <c r="K21" s="33">
        <v>2</v>
      </c>
      <c r="L21" s="22" t="s">
        <v>18</v>
      </c>
    </row>
    <row r="22" customFormat="1" ht="20" customHeight="1" spans="1:12">
      <c r="A22" s="21">
        <v>20</v>
      </c>
      <c r="B22" s="22" t="s">
        <v>13</v>
      </c>
      <c r="C22" s="23" t="s">
        <v>39</v>
      </c>
      <c r="D22" s="26"/>
      <c r="E22" s="22" t="s">
        <v>42</v>
      </c>
      <c r="F22" s="23">
        <v>110.5</v>
      </c>
      <c r="G22" s="25">
        <f t="shared" si="0"/>
        <v>22.1</v>
      </c>
      <c r="H22" s="25">
        <v>85</v>
      </c>
      <c r="I22" s="25">
        <f t="shared" si="1"/>
        <v>42.5</v>
      </c>
      <c r="J22" s="32">
        <f t="shared" si="2"/>
        <v>64.6</v>
      </c>
      <c r="K22" s="33">
        <v>3</v>
      </c>
      <c r="L22" s="22" t="s">
        <v>18</v>
      </c>
    </row>
    <row r="23" customFormat="1" ht="20" customHeight="1" spans="1:12">
      <c r="A23" s="21">
        <v>21</v>
      </c>
      <c r="B23" s="22" t="s">
        <v>13</v>
      </c>
      <c r="C23" s="23" t="s">
        <v>43</v>
      </c>
      <c r="D23" s="24">
        <v>1</v>
      </c>
      <c r="E23" s="22" t="s">
        <v>44</v>
      </c>
      <c r="F23" s="23">
        <v>186</v>
      </c>
      <c r="G23" s="25">
        <f t="shared" si="0"/>
        <v>37.2</v>
      </c>
      <c r="H23" s="25">
        <v>89.5</v>
      </c>
      <c r="I23" s="25">
        <f t="shared" si="1"/>
        <v>44.75</v>
      </c>
      <c r="J23" s="32">
        <f t="shared" si="2"/>
        <v>81.95</v>
      </c>
      <c r="K23" s="33">
        <v>1</v>
      </c>
      <c r="L23" s="22" t="s">
        <v>16</v>
      </c>
    </row>
    <row r="24" customFormat="1" ht="20" customHeight="1" spans="1:12">
      <c r="A24" s="21">
        <v>22</v>
      </c>
      <c r="B24" s="22" t="s">
        <v>13</v>
      </c>
      <c r="C24" s="23" t="s">
        <v>43</v>
      </c>
      <c r="D24" s="27"/>
      <c r="E24" s="22" t="s">
        <v>45</v>
      </c>
      <c r="F24" s="23">
        <v>179</v>
      </c>
      <c r="G24" s="25">
        <f t="shared" si="0"/>
        <v>35.8</v>
      </c>
      <c r="H24" s="25">
        <v>84.93</v>
      </c>
      <c r="I24" s="25">
        <f t="shared" si="1"/>
        <v>42.465</v>
      </c>
      <c r="J24" s="32">
        <f t="shared" si="2"/>
        <v>78.265</v>
      </c>
      <c r="K24" s="33">
        <v>2</v>
      </c>
      <c r="L24" s="22" t="s">
        <v>18</v>
      </c>
    </row>
    <row r="25" customFormat="1" ht="20" customHeight="1" spans="1:12">
      <c r="A25" s="21">
        <v>23</v>
      </c>
      <c r="B25" s="22" t="s">
        <v>13</v>
      </c>
      <c r="C25" s="23" t="s">
        <v>43</v>
      </c>
      <c r="D25" s="26"/>
      <c r="E25" s="22" t="s">
        <v>46</v>
      </c>
      <c r="F25" s="23">
        <v>169</v>
      </c>
      <c r="G25" s="25">
        <f t="shared" si="0"/>
        <v>33.8</v>
      </c>
      <c r="H25" s="25">
        <v>0</v>
      </c>
      <c r="I25" s="25">
        <f t="shared" si="1"/>
        <v>0</v>
      </c>
      <c r="J25" s="32">
        <f t="shared" si="2"/>
        <v>33.8</v>
      </c>
      <c r="K25" s="33">
        <v>3</v>
      </c>
      <c r="L25" s="22" t="s">
        <v>18</v>
      </c>
    </row>
    <row r="26" customFormat="1" ht="20" customHeight="1" spans="1:12">
      <c r="A26" s="21">
        <v>24</v>
      </c>
      <c r="B26" s="22" t="s">
        <v>47</v>
      </c>
      <c r="C26" s="23" t="s">
        <v>43</v>
      </c>
      <c r="D26" s="24">
        <v>2</v>
      </c>
      <c r="E26" s="22" t="s">
        <v>48</v>
      </c>
      <c r="F26" s="23">
        <v>188</v>
      </c>
      <c r="G26" s="25">
        <f t="shared" si="0"/>
        <v>37.6</v>
      </c>
      <c r="H26" s="25">
        <v>89.83</v>
      </c>
      <c r="I26" s="25">
        <f t="shared" si="1"/>
        <v>44.915</v>
      </c>
      <c r="J26" s="32">
        <f t="shared" si="2"/>
        <v>82.515</v>
      </c>
      <c r="K26" s="33">
        <v>1</v>
      </c>
      <c r="L26" s="22" t="s">
        <v>16</v>
      </c>
    </row>
    <row r="27" customFormat="1" ht="20" customHeight="1" spans="1:12">
      <c r="A27" s="21">
        <v>25</v>
      </c>
      <c r="B27" s="22" t="s">
        <v>47</v>
      </c>
      <c r="C27" s="23" t="s">
        <v>43</v>
      </c>
      <c r="D27" s="27"/>
      <c r="E27" s="22" t="s">
        <v>49</v>
      </c>
      <c r="F27" s="23">
        <v>179.5</v>
      </c>
      <c r="G27" s="25">
        <f t="shared" si="0"/>
        <v>35.9</v>
      </c>
      <c r="H27" s="25">
        <v>89.93</v>
      </c>
      <c r="I27" s="25">
        <f t="shared" si="1"/>
        <v>44.965</v>
      </c>
      <c r="J27" s="32">
        <f t="shared" si="2"/>
        <v>80.865</v>
      </c>
      <c r="K27" s="33">
        <v>2</v>
      </c>
      <c r="L27" s="22" t="s">
        <v>16</v>
      </c>
    </row>
    <row r="28" customFormat="1" ht="20" customHeight="1" spans="1:12">
      <c r="A28" s="21">
        <v>26</v>
      </c>
      <c r="B28" s="22" t="s">
        <v>47</v>
      </c>
      <c r="C28" s="23" t="s">
        <v>43</v>
      </c>
      <c r="D28" s="27"/>
      <c r="E28" s="22" t="s">
        <v>50</v>
      </c>
      <c r="F28" s="23">
        <v>186.5</v>
      </c>
      <c r="G28" s="25">
        <f t="shared" si="0"/>
        <v>37.3</v>
      </c>
      <c r="H28" s="25">
        <v>86.73</v>
      </c>
      <c r="I28" s="25">
        <f t="shared" si="1"/>
        <v>43.365</v>
      </c>
      <c r="J28" s="32">
        <f t="shared" si="2"/>
        <v>80.665</v>
      </c>
      <c r="K28" s="33">
        <v>3</v>
      </c>
      <c r="L28" s="22" t="s">
        <v>18</v>
      </c>
    </row>
    <row r="29" customFormat="1" ht="20" customHeight="1" spans="1:12">
      <c r="A29" s="21">
        <v>27</v>
      </c>
      <c r="B29" s="22" t="s">
        <v>47</v>
      </c>
      <c r="C29" s="23" t="s">
        <v>43</v>
      </c>
      <c r="D29" s="27"/>
      <c r="E29" s="22" t="s">
        <v>51</v>
      </c>
      <c r="F29" s="23">
        <v>188</v>
      </c>
      <c r="G29" s="25">
        <f t="shared" si="0"/>
        <v>37.6</v>
      </c>
      <c r="H29" s="25">
        <v>86.07</v>
      </c>
      <c r="I29" s="25">
        <f t="shared" si="1"/>
        <v>43.035</v>
      </c>
      <c r="J29" s="32">
        <f t="shared" si="2"/>
        <v>80.635</v>
      </c>
      <c r="K29" s="33">
        <v>4</v>
      </c>
      <c r="L29" s="22" t="s">
        <v>18</v>
      </c>
    </row>
    <row r="30" customFormat="1" ht="20" customHeight="1" spans="1:12">
      <c r="A30" s="21">
        <v>28</v>
      </c>
      <c r="B30" s="22" t="s">
        <v>47</v>
      </c>
      <c r="C30" s="23" t="s">
        <v>43</v>
      </c>
      <c r="D30" s="27"/>
      <c r="E30" s="22" t="s">
        <v>52</v>
      </c>
      <c r="F30" s="23">
        <v>180</v>
      </c>
      <c r="G30" s="25">
        <f t="shared" si="0"/>
        <v>36</v>
      </c>
      <c r="H30" s="25">
        <v>85.83</v>
      </c>
      <c r="I30" s="25">
        <f t="shared" si="1"/>
        <v>42.915</v>
      </c>
      <c r="J30" s="32">
        <f t="shared" si="2"/>
        <v>78.915</v>
      </c>
      <c r="K30" s="33">
        <v>5</v>
      </c>
      <c r="L30" s="22" t="s">
        <v>18</v>
      </c>
    </row>
    <row r="31" customFormat="1" ht="20" customHeight="1" spans="1:12">
      <c r="A31" s="21">
        <v>29</v>
      </c>
      <c r="B31" s="22" t="s">
        <v>47</v>
      </c>
      <c r="C31" s="23" t="s">
        <v>43</v>
      </c>
      <c r="D31" s="26"/>
      <c r="E31" s="22" t="s">
        <v>53</v>
      </c>
      <c r="F31" s="23">
        <v>154</v>
      </c>
      <c r="G31" s="25">
        <f t="shared" si="0"/>
        <v>30.8</v>
      </c>
      <c r="H31" s="25">
        <v>84.8</v>
      </c>
      <c r="I31" s="25">
        <f t="shared" si="1"/>
        <v>42.4</v>
      </c>
      <c r="J31" s="32">
        <f t="shared" si="2"/>
        <v>73.2</v>
      </c>
      <c r="K31" s="33">
        <v>6</v>
      </c>
      <c r="L31" s="22" t="s">
        <v>18</v>
      </c>
    </row>
    <row r="32" customFormat="1" ht="20" customHeight="1" spans="1:12">
      <c r="A32" s="21">
        <v>30</v>
      </c>
      <c r="B32" s="22" t="s">
        <v>13</v>
      </c>
      <c r="C32" s="23" t="s">
        <v>54</v>
      </c>
      <c r="D32" s="24">
        <v>2</v>
      </c>
      <c r="E32" s="22" t="s">
        <v>55</v>
      </c>
      <c r="F32" s="23">
        <v>161.5</v>
      </c>
      <c r="G32" s="25">
        <f t="shared" si="0"/>
        <v>32.3</v>
      </c>
      <c r="H32" s="25">
        <v>88.5</v>
      </c>
      <c r="I32" s="25">
        <f t="shared" si="1"/>
        <v>44.25</v>
      </c>
      <c r="J32" s="32">
        <f t="shared" si="2"/>
        <v>76.55</v>
      </c>
      <c r="K32" s="33">
        <v>1</v>
      </c>
      <c r="L32" s="22" t="s">
        <v>16</v>
      </c>
    </row>
    <row r="33" customFormat="1" ht="20" customHeight="1" spans="1:12">
      <c r="A33" s="21">
        <v>31</v>
      </c>
      <c r="B33" s="22" t="s">
        <v>13</v>
      </c>
      <c r="C33" s="23" t="s">
        <v>54</v>
      </c>
      <c r="D33" s="27"/>
      <c r="E33" s="22" t="s">
        <v>56</v>
      </c>
      <c r="F33" s="23">
        <v>153</v>
      </c>
      <c r="G33" s="25">
        <f t="shared" si="0"/>
        <v>30.6</v>
      </c>
      <c r="H33" s="25">
        <v>88.83</v>
      </c>
      <c r="I33" s="25">
        <f t="shared" si="1"/>
        <v>44.415</v>
      </c>
      <c r="J33" s="32">
        <f t="shared" si="2"/>
        <v>75.015</v>
      </c>
      <c r="K33" s="33">
        <v>2</v>
      </c>
      <c r="L33" s="22" t="s">
        <v>16</v>
      </c>
    </row>
    <row r="34" customFormat="1" ht="20" customHeight="1" spans="1:12">
      <c r="A34" s="21">
        <v>32</v>
      </c>
      <c r="B34" s="22" t="s">
        <v>13</v>
      </c>
      <c r="C34" s="23" t="s">
        <v>54</v>
      </c>
      <c r="D34" s="27"/>
      <c r="E34" s="22" t="s">
        <v>57</v>
      </c>
      <c r="F34" s="23">
        <v>153.5</v>
      </c>
      <c r="G34" s="25">
        <f t="shared" si="0"/>
        <v>30.7</v>
      </c>
      <c r="H34" s="25">
        <v>88.1</v>
      </c>
      <c r="I34" s="25">
        <f t="shared" si="1"/>
        <v>44.05</v>
      </c>
      <c r="J34" s="32">
        <f t="shared" si="2"/>
        <v>74.75</v>
      </c>
      <c r="K34" s="33">
        <v>3</v>
      </c>
      <c r="L34" s="22" t="s">
        <v>18</v>
      </c>
    </row>
    <row r="35" customFormat="1" ht="20" customHeight="1" spans="1:12">
      <c r="A35" s="21">
        <v>33</v>
      </c>
      <c r="B35" s="22" t="s">
        <v>13</v>
      </c>
      <c r="C35" s="23" t="s">
        <v>54</v>
      </c>
      <c r="D35" s="27"/>
      <c r="E35" s="22" t="s">
        <v>58</v>
      </c>
      <c r="F35" s="23">
        <v>146.5</v>
      </c>
      <c r="G35" s="25">
        <f t="shared" si="0"/>
        <v>29.3</v>
      </c>
      <c r="H35" s="25">
        <v>87.67</v>
      </c>
      <c r="I35" s="25">
        <f t="shared" si="1"/>
        <v>43.835</v>
      </c>
      <c r="J35" s="32">
        <f t="shared" si="2"/>
        <v>73.135</v>
      </c>
      <c r="K35" s="33">
        <v>4</v>
      </c>
      <c r="L35" s="22" t="s">
        <v>18</v>
      </c>
    </row>
    <row r="36" customFormat="1" ht="20" customHeight="1" spans="1:12">
      <c r="A36" s="21">
        <v>34</v>
      </c>
      <c r="B36" s="22" t="s">
        <v>13</v>
      </c>
      <c r="C36" s="28" t="s">
        <v>54</v>
      </c>
      <c r="D36" s="26"/>
      <c r="E36" s="22" t="s">
        <v>59</v>
      </c>
      <c r="F36" s="29">
        <v>152.5</v>
      </c>
      <c r="G36" s="25">
        <f t="shared" si="0"/>
        <v>30.5</v>
      </c>
      <c r="H36" s="25">
        <v>83</v>
      </c>
      <c r="I36" s="25">
        <f t="shared" si="1"/>
        <v>41.5</v>
      </c>
      <c r="J36" s="32">
        <f t="shared" si="2"/>
        <v>72</v>
      </c>
      <c r="K36" s="33">
        <v>5</v>
      </c>
      <c r="L36" s="22" t="s">
        <v>18</v>
      </c>
    </row>
    <row r="37" customFormat="1" ht="20" customHeight="1" spans="1:12">
      <c r="A37" s="21">
        <v>35</v>
      </c>
      <c r="B37" s="22" t="s">
        <v>13</v>
      </c>
      <c r="C37" s="23" t="s">
        <v>60</v>
      </c>
      <c r="D37" s="24">
        <v>1</v>
      </c>
      <c r="E37" s="22" t="s">
        <v>61</v>
      </c>
      <c r="F37" s="23">
        <v>161</v>
      </c>
      <c r="G37" s="25">
        <f t="shared" si="0"/>
        <v>32.2</v>
      </c>
      <c r="H37" s="25">
        <v>89.5</v>
      </c>
      <c r="I37" s="25">
        <f t="shared" si="1"/>
        <v>44.75</v>
      </c>
      <c r="J37" s="32">
        <f t="shared" si="2"/>
        <v>76.95</v>
      </c>
      <c r="K37" s="33">
        <v>1</v>
      </c>
      <c r="L37" s="22" t="s">
        <v>16</v>
      </c>
    </row>
    <row r="38" customFormat="1" ht="20" customHeight="1" spans="1:12">
      <c r="A38" s="21">
        <v>36</v>
      </c>
      <c r="B38" s="22" t="s">
        <v>13</v>
      </c>
      <c r="C38" s="23" t="s">
        <v>60</v>
      </c>
      <c r="D38" s="27"/>
      <c r="E38" s="22" t="s">
        <v>62</v>
      </c>
      <c r="F38" s="23">
        <v>132</v>
      </c>
      <c r="G38" s="25">
        <f t="shared" si="0"/>
        <v>26.4</v>
      </c>
      <c r="H38" s="25">
        <v>83.73</v>
      </c>
      <c r="I38" s="25">
        <f t="shared" si="1"/>
        <v>41.865</v>
      </c>
      <c r="J38" s="32">
        <f t="shared" si="2"/>
        <v>68.265</v>
      </c>
      <c r="K38" s="33">
        <v>2</v>
      </c>
      <c r="L38" s="22" t="s">
        <v>18</v>
      </c>
    </row>
    <row r="39" customFormat="1" ht="20" customHeight="1" spans="1:12">
      <c r="A39" s="21">
        <v>37</v>
      </c>
      <c r="B39" s="22" t="s">
        <v>13</v>
      </c>
      <c r="C39" s="23" t="s">
        <v>60</v>
      </c>
      <c r="D39" s="26"/>
      <c r="E39" s="22" t="s">
        <v>63</v>
      </c>
      <c r="F39" s="23">
        <v>141.5</v>
      </c>
      <c r="G39" s="25">
        <f t="shared" si="0"/>
        <v>28.3</v>
      </c>
      <c r="H39" s="25">
        <v>79.17</v>
      </c>
      <c r="I39" s="25">
        <f t="shared" si="1"/>
        <v>39.585</v>
      </c>
      <c r="J39" s="32">
        <f t="shared" si="2"/>
        <v>67.885</v>
      </c>
      <c r="K39" s="33">
        <v>3</v>
      </c>
      <c r="L39" s="22" t="s">
        <v>18</v>
      </c>
    </row>
    <row r="40" customFormat="1" ht="20" customHeight="1" spans="1:12">
      <c r="A40" s="21">
        <v>38</v>
      </c>
      <c r="B40" s="22" t="s">
        <v>13</v>
      </c>
      <c r="C40" s="23" t="s">
        <v>64</v>
      </c>
      <c r="D40" s="24">
        <v>1</v>
      </c>
      <c r="E40" s="22" t="s">
        <v>65</v>
      </c>
      <c r="F40" s="23">
        <v>189.5</v>
      </c>
      <c r="G40" s="25">
        <f t="shared" si="0"/>
        <v>37.9</v>
      </c>
      <c r="H40" s="25">
        <v>81.07</v>
      </c>
      <c r="I40" s="25">
        <f t="shared" si="1"/>
        <v>40.535</v>
      </c>
      <c r="J40" s="32">
        <f t="shared" si="2"/>
        <v>78.435</v>
      </c>
      <c r="K40" s="33">
        <v>1</v>
      </c>
      <c r="L40" s="22" t="s">
        <v>16</v>
      </c>
    </row>
    <row r="41" customFormat="1" ht="20" customHeight="1" spans="1:12">
      <c r="A41" s="21">
        <v>39</v>
      </c>
      <c r="B41" s="22" t="s">
        <v>13</v>
      </c>
      <c r="C41" s="23" t="s">
        <v>64</v>
      </c>
      <c r="D41" s="26"/>
      <c r="E41" s="22" t="s">
        <v>66</v>
      </c>
      <c r="F41" s="23">
        <v>158</v>
      </c>
      <c r="G41" s="25">
        <f t="shared" si="0"/>
        <v>31.6</v>
      </c>
      <c r="H41" s="25">
        <v>81.3</v>
      </c>
      <c r="I41" s="25">
        <f t="shared" si="1"/>
        <v>40.65</v>
      </c>
      <c r="J41" s="32">
        <f t="shared" si="2"/>
        <v>72.25</v>
      </c>
      <c r="K41" s="33">
        <v>2</v>
      </c>
      <c r="L41" s="22" t="s">
        <v>18</v>
      </c>
    </row>
    <row r="42" customFormat="1" ht="20" customHeight="1" spans="1:12">
      <c r="A42" s="21">
        <v>40</v>
      </c>
      <c r="B42" s="22" t="s">
        <v>47</v>
      </c>
      <c r="C42" s="23" t="s">
        <v>60</v>
      </c>
      <c r="D42" s="24">
        <v>2</v>
      </c>
      <c r="E42" s="22" t="s">
        <v>67</v>
      </c>
      <c r="F42" s="23">
        <v>208.5</v>
      </c>
      <c r="G42" s="25">
        <f t="shared" si="0"/>
        <v>41.7</v>
      </c>
      <c r="H42" s="25">
        <v>86.2</v>
      </c>
      <c r="I42" s="25">
        <f t="shared" si="1"/>
        <v>43.1</v>
      </c>
      <c r="J42" s="32">
        <f t="shared" si="2"/>
        <v>84.8</v>
      </c>
      <c r="K42" s="33">
        <v>1</v>
      </c>
      <c r="L42" s="22" t="s">
        <v>16</v>
      </c>
    </row>
    <row r="43" customFormat="1" ht="20" customHeight="1" spans="1:12">
      <c r="A43" s="21">
        <v>41</v>
      </c>
      <c r="B43" s="22" t="s">
        <v>47</v>
      </c>
      <c r="C43" s="23" t="s">
        <v>60</v>
      </c>
      <c r="D43" s="27"/>
      <c r="E43" s="22" t="s">
        <v>68</v>
      </c>
      <c r="F43" s="23">
        <v>166.5</v>
      </c>
      <c r="G43" s="25">
        <f t="shared" si="0"/>
        <v>33.3</v>
      </c>
      <c r="H43" s="25">
        <v>88.57</v>
      </c>
      <c r="I43" s="25">
        <f t="shared" si="1"/>
        <v>44.285</v>
      </c>
      <c r="J43" s="32">
        <f t="shared" si="2"/>
        <v>77.585</v>
      </c>
      <c r="K43" s="33">
        <v>2</v>
      </c>
      <c r="L43" s="22" t="s">
        <v>16</v>
      </c>
    </row>
    <row r="44" customFormat="1" ht="20" customHeight="1" spans="1:12">
      <c r="A44" s="21">
        <v>42</v>
      </c>
      <c r="B44" s="22" t="s">
        <v>47</v>
      </c>
      <c r="C44" s="23" t="s">
        <v>60</v>
      </c>
      <c r="D44" s="27"/>
      <c r="E44" s="22" t="s">
        <v>69</v>
      </c>
      <c r="F44" s="23">
        <v>130</v>
      </c>
      <c r="G44" s="25">
        <f t="shared" si="0"/>
        <v>26</v>
      </c>
      <c r="H44" s="25">
        <v>89.27</v>
      </c>
      <c r="I44" s="25">
        <f t="shared" si="1"/>
        <v>44.635</v>
      </c>
      <c r="J44" s="32">
        <f t="shared" si="2"/>
        <v>70.635</v>
      </c>
      <c r="K44" s="33">
        <v>3</v>
      </c>
      <c r="L44" s="22" t="s">
        <v>18</v>
      </c>
    </row>
    <row r="45" customFormat="1" ht="20" customHeight="1" spans="1:12">
      <c r="A45" s="21">
        <v>43</v>
      </c>
      <c r="B45" s="22" t="s">
        <v>47</v>
      </c>
      <c r="C45" s="23" t="s">
        <v>60</v>
      </c>
      <c r="D45" s="27"/>
      <c r="E45" s="22" t="s">
        <v>70</v>
      </c>
      <c r="F45" s="23">
        <v>125.5</v>
      </c>
      <c r="G45" s="25">
        <f t="shared" si="0"/>
        <v>25.1</v>
      </c>
      <c r="H45" s="25">
        <v>81.57</v>
      </c>
      <c r="I45" s="25">
        <f t="shared" si="1"/>
        <v>40.785</v>
      </c>
      <c r="J45" s="32">
        <f t="shared" si="2"/>
        <v>65.885</v>
      </c>
      <c r="K45" s="33">
        <v>5</v>
      </c>
      <c r="L45" s="22" t="s">
        <v>18</v>
      </c>
    </row>
    <row r="46" customFormat="1" ht="20" customHeight="1" spans="1:12">
      <c r="A46" s="21">
        <v>44</v>
      </c>
      <c r="B46" s="22" t="s">
        <v>47</v>
      </c>
      <c r="C46" s="23" t="s">
        <v>60</v>
      </c>
      <c r="D46" s="26"/>
      <c r="E46" s="22" t="s">
        <v>71</v>
      </c>
      <c r="F46" s="23">
        <v>145</v>
      </c>
      <c r="G46" s="25">
        <f t="shared" si="0"/>
        <v>29</v>
      </c>
      <c r="H46" s="25">
        <v>0</v>
      </c>
      <c r="I46" s="25">
        <f t="shared" si="1"/>
        <v>0</v>
      </c>
      <c r="J46" s="32">
        <f t="shared" si="2"/>
        <v>29</v>
      </c>
      <c r="K46" s="33">
        <v>6</v>
      </c>
      <c r="L46" s="22" t="s">
        <v>18</v>
      </c>
    </row>
    <row r="47" customFormat="1" ht="20" customHeight="1" spans="1:12">
      <c r="A47" s="21">
        <v>45</v>
      </c>
      <c r="B47" s="22" t="s">
        <v>47</v>
      </c>
      <c r="C47" s="23" t="s">
        <v>64</v>
      </c>
      <c r="D47" s="24">
        <v>2</v>
      </c>
      <c r="E47" s="22" t="s">
        <v>72</v>
      </c>
      <c r="F47" s="23">
        <v>178</v>
      </c>
      <c r="G47" s="25">
        <f t="shared" si="0"/>
        <v>35.6</v>
      </c>
      <c r="H47" s="25">
        <v>88.43</v>
      </c>
      <c r="I47" s="25">
        <f t="shared" si="1"/>
        <v>44.215</v>
      </c>
      <c r="J47" s="32">
        <f t="shared" si="2"/>
        <v>79.815</v>
      </c>
      <c r="K47" s="33">
        <v>1</v>
      </c>
      <c r="L47" s="22" t="s">
        <v>16</v>
      </c>
    </row>
    <row r="48" customFormat="1" ht="20" customHeight="1" spans="1:12">
      <c r="A48" s="21">
        <v>46</v>
      </c>
      <c r="B48" s="22" t="s">
        <v>47</v>
      </c>
      <c r="C48" s="23" t="s">
        <v>64</v>
      </c>
      <c r="D48" s="27"/>
      <c r="E48" s="22" t="s">
        <v>73</v>
      </c>
      <c r="F48" s="23">
        <v>144</v>
      </c>
      <c r="G48" s="25">
        <f t="shared" si="0"/>
        <v>28.8</v>
      </c>
      <c r="H48" s="25">
        <v>85.63</v>
      </c>
      <c r="I48" s="25">
        <f t="shared" si="1"/>
        <v>42.815</v>
      </c>
      <c r="J48" s="32">
        <f t="shared" si="2"/>
        <v>71.615</v>
      </c>
      <c r="K48" s="33">
        <v>2</v>
      </c>
      <c r="L48" s="22" t="s">
        <v>16</v>
      </c>
    </row>
    <row r="49" customFormat="1" ht="20" customHeight="1" spans="1:12">
      <c r="A49" s="21">
        <v>47</v>
      </c>
      <c r="B49" s="22" t="s">
        <v>47</v>
      </c>
      <c r="C49" s="23" t="s">
        <v>64</v>
      </c>
      <c r="D49" s="26"/>
      <c r="E49" s="22" t="s">
        <v>74</v>
      </c>
      <c r="F49" s="23">
        <v>109.5</v>
      </c>
      <c r="G49" s="25">
        <f t="shared" si="0"/>
        <v>21.9</v>
      </c>
      <c r="H49" s="25">
        <v>88.73</v>
      </c>
      <c r="I49" s="25">
        <f t="shared" si="1"/>
        <v>44.365</v>
      </c>
      <c r="J49" s="32">
        <f t="shared" si="2"/>
        <v>66.265</v>
      </c>
      <c r="K49" s="33">
        <v>3</v>
      </c>
      <c r="L49" s="22" t="s">
        <v>18</v>
      </c>
    </row>
    <row r="50" customFormat="1" ht="20" customHeight="1" spans="1:12">
      <c r="A50" s="21">
        <v>48</v>
      </c>
      <c r="B50" s="22" t="s">
        <v>13</v>
      </c>
      <c r="C50" s="23" t="s">
        <v>75</v>
      </c>
      <c r="D50" s="24">
        <v>1</v>
      </c>
      <c r="E50" s="22" t="s">
        <v>76</v>
      </c>
      <c r="F50" s="23">
        <v>196</v>
      </c>
      <c r="G50" s="25">
        <f t="shared" ref="G50:G59" si="3">F50*40/250</f>
        <v>31.36</v>
      </c>
      <c r="H50" s="25">
        <v>88.5</v>
      </c>
      <c r="I50" s="25">
        <f t="shared" ref="I50:I59" si="4">H50*60/100</f>
        <v>53.1</v>
      </c>
      <c r="J50" s="32">
        <f t="shared" si="2"/>
        <v>84.46</v>
      </c>
      <c r="K50" s="33">
        <v>1</v>
      </c>
      <c r="L50" s="22" t="s">
        <v>16</v>
      </c>
    </row>
    <row r="51" customFormat="1" ht="20" customHeight="1" spans="1:12">
      <c r="A51" s="21">
        <v>49</v>
      </c>
      <c r="B51" s="22" t="s">
        <v>13</v>
      </c>
      <c r="C51" s="23" t="s">
        <v>75</v>
      </c>
      <c r="D51" s="27"/>
      <c r="E51" s="22" t="s">
        <v>77</v>
      </c>
      <c r="F51" s="23">
        <v>151.5</v>
      </c>
      <c r="G51" s="25">
        <f t="shared" si="3"/>
        <v>24.24</v>
      </c>
      <c r="H51" s="25">
        <v>83.33</v>
      </c>
      <c r="I51" s="25">
        <f t="shared" si="4"/>
        <v>49.998</v>
      </c>
      <c r="J51" s="32">
        <f t="shared" si="2"/>
        <v>74.238</v>
      </c>
      <c r="K51" s="33">
        <v>2</v>
      </c>
      <c r="L51" s="22" t="s">
        <v>18</v>
      </c>
    </row>
    <row r="52" customFormat="1" ht="20" customHeight="1" spans="1:12">
      <c r="A52" s="21">
        <v>50</v>
      </c>
      <c r="B52" s="22" t="s">
        <v>13</v>
      </c>
      <c r="C52" s="23" t="s">
        <v>75</v>
      </c>
      <c r="D52" s="26"/>
      <c r="E52" s="22" t="s">
        <v>78</v>
      </c>
      <c r="F52" s="23">
        <v>138</v>
      </c>
      <c r="G52" s="25">
        <f t="shared" si="3"/>
        <v>22.08</v>
      </c>
      <c r="H52" s="25">
        <v>81.67</v>
      </c>
      <c r="I52" s="25">
        <f t="shared" si="4"/>
        <v>49.002</v>
      </c>
      <c r="J52" s="32">
        <f t="shared" si="2"/>
        <v>71.082</v>
      </c>
      <c r="K52" s="33">
        <v>3</v>
      </c>
      <c r="L52" s="22" t="s">
        <v>18</v>
      </c>
    </row>
    <row r="53" customFormat="1" ht="20" customHeight="1" spans="1:12">
      <c r="A53" s="21">
        <v>51</v>
      </c>
      <c r="B53" s="22" t="s">
        <v>13</v>
      </c>
      <c r="C53" s="23" t="s">
        <v>79</v>
      </c>
      <c r="D53" s="24">
        <v>2</v>
      </c>
      <c r="E53" s="22" t="s">
        <v>80</v>
      </c>
      <c r="F53" s="23">
        <v>161.5</v>
      </c>
      <c r="G53" s="25">
        <f t="shared" si="3"/>
        <v>25.84</v>
      </c>
      <c r="H53" s="25">
        <v>83.83</v>
      </c>
      <c r="I53" s="25">
        <f t="shared" si="4"/>
        <v>50.298</v>
      </c>
      <c r="J53" s="32">
        <f t="shared" si="2"/>
        <v>76.138</v>
      </c>
      <c r="K53" s="33">
        <v>1</v>
      </c>
      <c r="L53" s="22" t="s">
        <v>16</v>
      </c>
    </row>
    <row r="54" customFormat="1" ht="20" customHeight="1" spans="1:12">
      <c r="A54" s="21">
        <v>52</v>
      </c>
      <c r="B54" s="22" t="s">
        <v>13</v>
      </c>
      <c r="C54" s="23" t="s">
        <v>79</v>
      </c>
      <c r="D54" s="27"/>
      <c r="E54" s="22" t="s">
        <v>81</v>
      </c>
      <c r="F54" s="23">
        <v>148.5</v>
      </c>
      <c r="G54" s="25">
        <f t="shared" si="3"/>
        <v>23.76</v>
      </c>
      <c r="H54" s="25">
        <v>86.17</v>
      </c>
      <c r="I54" s="25">
        <f t="shared" si="4"/>
        <v>51.702</v>
      </c>
      <c r="J54" s="32">
        <f t="shared" si="2"/>
        <v>75.462</v>
      </c>
      <c r="K54" s="33">
        <v>2</v>
      </c>
      <c r="L54" s="22" t="s">
        <v>16</v>
      </c>
    </row>
    <row r="55" customFormat="1" ht="20" customHeight="1" spans="1:12">
      <c r="A55" s="21">
        <v>53</v>
      </c>
      <c r="B55" s="22" t="s">
        <v>13</v>
      </c>
      <c r="C55" s="23" t="s">
        <v>79</v>
      </c>
      <c r="D55" s="27"/>
      <c r="E55" s="22" t="s">
        <v>82</v>
      </c>
      <c r="F55" s="23">
        <v>165.5</v>
      </c>
      <c r="G55" s="25">
        <f t="shared" si="3"/>
        <v>26.48</v>
      </c>
      <c r="H55" s="25">
        <v>81.33</v>
      </c>
      <c r="I55" s="25">
        <f t="shared" si="4"/>
        <v>48.798</v>
      </c>
      <c r="J55" s="32">
        <f t="shared" si="2"/>
        <v>75.278</v>
      </c>
      <c r="K55" s="33">
        <v>3</v>
      </c>
      <c r="L55" s="22" t="s">
        <v>18</v>
      </c>
    </row>
    <row r="56" customFormat="1" ht="20" customHeight="1" spans="1:12">
      <c r="A56" s="21">
        <v>54</v>
      </c>
      <c r="B56" s="22" t="s">
        <v>13</v>
      </c>
      <c r="C56" s="23" t="s">
        <v>79</v>
      </c>
      <c r="D56" s="27"/>
      <c r="E56" s="22" t="s">
        <v>83</v>
      </c>
      <c r="F56" s="23">
        <v>103.5</v>
      </c>
      <c r="G56" s="25">
        <f t="shared" si="3"/>
        <v>16.56</v>
      </c>
      <c r="H56" s="25">
        <v>82.33</v>
      </c>
      <c r="I56" s="25">
        <f t="shared" si="4"/>
        <v>49.398</v>
      </c>
      <c r="J56" s="32">
        <f t="shared" si="2"/>
        <v>65.958</v>
      </c>
      <c r="K56" s="33">
        <v>4</v>
      </c>
      <c r="L56" s="22" t="s">
        <v>18</v>
      </c>
    </row>
    <row r="57" customFormat="1" ht="20" customHeight="1" spans="1:12">
      <c r="A57" s="21">
        <v>55</v>
      </c>
      <c r="B57" s="22" t="s">
        <v>13</v>
      </c>
      <c r="C57" s="23" t="s">
        <v>79</v>
      </c>
      <c r="D57" s="26"/>
      <c r="E57" s="22" t="s">
        <v>84</v>
      </c>
      <c r="F57" s="23">
        <v>101</v>
      </c>
      <c r="G57" s="25">
        <f t="shared" si="3"/>
        <v>16.16</v>
      </c>
      <c r="H57" s="25">
        <v>80.83</v>
      </c>
      <c r="I57" s="25">
        <f t="shared" si="4"/>
        <v>48.498</v>
      </c>
      <c r="J57" s="32">
        <f t="shared" si="2"/>
        <v>64.658</v>
      </c>
      <c r="K57" s="33">
        <v>5</v>
      </c>
      <c r="L57" s="22" t="s">
        <v>18</v>
      </c>
    </row>
    <row r="58" customFormat="1" ht="20" customHeight="1" spans="1:12">
      <c r="A58" s="21">
        <v>56</v>
      </c>
      <c r="B58" s="22" t="s">
        <v>13</v>
      </c>
      <c r="C58" s="23" t="s">
        <v>85</v>
      </c>
      <c r="D58" s="24">
        <v>1</v>
      </c>
      <c r="E58" s="22" t="s">
        <v>86</v>
      </c>
      <c r="F58" s="23">
        <v>117.5</v>
      </c>
      <c r="G58" s="25">
        <f t="shared" si="3"/>
        <v>18.8</v>
      </c>
      <c r="H58" s="25">
        <v>87.33</v>
      </c>
      <c r="I58" s="25">
        <f t="shared" si="4"/>
        <v>52.398</v>
      </c>
      <c r="J58" s="32">
        <f t="shared" si="2"/>
        <v>71.198</v>
      </c>
      <c r="K58" s="33">
        <v>1</v>
      </c>
      <c r="L58" s="22" t="s">
        <v>16</v>
      </c>
    </row>
    <row r="59" customFormat="1" ht="20" customHeight="1" spans="1:12">
      <c r="A59" s="21">
        <v>57</v>
      </c>
      <c r="B59" s="22" t="s">
        <v>13</v>
      </c>
      <c r="C59" s="23" t="s">
        <v>85</v>
      </c>
      <c r="D59" s="26"/>
      <c r="E59" s="22" t="s">
        <v>87</v>
      </c>
      <c r="F59" s="23">
        <v>111.5</v>
      </c>
      <c r="G59" s="25">
        <f t="shared" si="3"/>
        <v>17.84</v>
      </c>
      <c r="H59" s="25">
        <v>84</v>
      </c>
      <c r="I59" s="25">
        <f t="shared" si="4"/>
        <v>50.4</v>
      </c>
      <c r="J59" s="32">
        <f t="shared" si="2"/>
        <v>68.24</v>
      </c>
      <c r="K59" s="33">
        <v>2</v>
      </c>
      <c r="L59" s="22" t="s">
        <v>18</v>
      </c>
    </row>
  </sheetData>
  <autoFilter ref="B2:L59">
    <extLst/>
  </autoFilter>
  <mergeCells count="18">
    <mergeCell ref="A1:L1"/>
    <mergeCell ref="D3:D4"/>
    <mergeCell ref="D5:D8"/>
    <mergeCell ref="D9:D10"/>
    <mergeCell ref="D11:D14"/>
    <mergeCell ref="D15:D17"/>
    <mergeCell ref="D18:D19"/>
    <mergeCell ref="D20:D22"/>
    <mergeCell ref="D23:D25"/>
    <mergeCell ref="D26:D31"/>
    <mergeCell ref="D32:D36"/>
    <mergeCell ref="D37:D39"/>
    <mergeCell ref="D40:D41"/>
    <mergeCell ref="D42:D46"/>
    <mergeCell ref="D47:D49"/>
    <mergeCell ref="D50:D52"/>
    <mergeCell ref="D53:D57"/>
    <mergeCell ref="D58:D59"/>
  </mergeCells>
  <pageMargins left="0.590277777777778" right="0.629861111111111" top="0.786805555555556" bottom="0.511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4"/>
  <sheetViews>
    <sheetView workbookViewId="0">
      <selection activeCell="A5" sqref="$A5:$XFD5"/>
    </sheetView>
  </sheetViews>
  <sheetFormatPr defaultColWidth="9" defaultRowHeight="13.5"/>
  <cols>
    <col min="1" max="1" width="4.5" style="1" customWidth="1"/>
    <col min="2" max="2" width="15.875" style="1" customWidth="1"/>
    <col min="3" max="3" width="17" style="1" customWidth="1"/>
    <col min="4" max="4" width="21.5" style="1" customWidth="1"/>
    <col min="5" max="5" width="7.75" style="1" customWidth="1"/>
    <col min="6" max="6" width="21.75" style="1" customWidth="1"/>
    <col min="7" max="7" width="18.25" style="1" customWidth="1"/>
    <col min="8" max="8" width="13" style="1" customWidth="1"/>
    <col min="9" max="9" width="9" style="1"/>
    <col min="10" max="10" width="6.875" style="1" customWidth="1"/>
    <col min="11" max="11" width="5.75" style="1" customWidth="1"/>
    <col min="12" max="12" width="5" style="1" customWidth="1"/>
    <col min="13" max="13" width="10.875" style="1" customWidth="1"/>
    <col min="14" max="14" width="27" style="2" customWidth="1"/>
    <col min="15" max="16384" width="9" style="1"/>
  </cols>
  <sheetData>
    <row r="1" s="1" customFormat="1" ht="30" customHeight="1" spans="1:14">
      <c r="A1" s="3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</row>
    <row r="2" s="1" customFormat="1" ht="30" customHeight="1" spans="1:14">
      <c r="A2" s="4" t="s">
        <v>1</v>
      </c>
      <c r="B2" s="4" t="s">
        <v>2</v>
      </c>
      <c r="C2" s="4" t="s">
        <v>3</v>
      </c>
      <c r="D2" s="4" t="s">
        <v>89</v>
      </c>
      <c r="E2" s="4" t="s">
        <v>5</v>
      </c>
      <c r="F2" s="4" t="s">
        <v>90</v>
      </c>
      <c r="G2" s="4" t="s">
        <v>91</v>
      </c>
      <c r="H2" s="4" t="s">
        <v>92</v>
      </c>
      <c r="I2" s="4" t="s">
        <v>93</v>
      </c>
      <c r="J2" s="8" t="s">
        <v>94</v>
      </c>
      <c r="K2" s="4" t="s">
        <v>11</v>
      </c>
      <c r="L2" s="8" t="s">
        <v>4</v>
      </c>
      <c r="M2" s="4" t="s">
        <v>95</v>
      </c>
      <c r="N2" s="2" t="s">
        <v>96</v>
      </c>
    </row>
    <row r="3" s="1" customFormat="1" ht="20" customHeight="1" spans="1:14">
      <c r="A3" s="4">
        <v>1</v>
      </c>
      <c r="B3" s="4" t="s">
        <v>13</v>
      </c>
      <c r="C3" s="4" t="s">
        <v>27</v>
      </c>
      <c r="D3" s="34" t="s">
        <v>97</v>
      </c>
      <c r="E3" s="4" t="s">
        <v>98</v>
      </c>
      <c r="F3" s="4" t="s">
        <v>99</v>
      </c>
      <c r="G3" s="4" t="s">
        <v>100</v>
      </c>
      <c r="H3" s="5">
        <v>18379489847</v>
      </c>
      <c r="I3" s="5">
        <v>193.5</v>
      </c>
      <c r="J3" s="5" t="s">
        <v>101</v>
      </c>
      <c r="K3" s="4">
        <v>1</v>
      </c>
      <c r="L3" s="9">
        <v>2</v>
      </c>
      <c r="M3" s="10" t="s">
        <v>102</v>
      </c>
      <c r="N3" s="35" t="s">
        <v>103</v>
      </c>
    </row>
    <row r="4" s="1" customFormat="1" ht="20" customHeight="1" spans="1:14">
      <c r="A4" s="4">
        <v>2</v>
      </c>
      <c r="B4" s="4" t="s">
        <v>13</v>
      </c>
      <c r="C4" s="4" t="s">
        <v>27</v>
      </c>
      <c r="D4" s="34" t="s">
        <v>104</v>
      </c>
      <c r="E4" s="4" t="s">
        <v>105</v>
      </c>
      <c r="F4" s="4" t="s">
        <v>106</v>
      </c>
      <c r="G4" s="4" t="s">
        <v>107</v>
      </c>
      <c r="H4" s="5">
        <v>18317940512</v>
      </c>
      <c r="I4" s="5">
        <v>162</v>
      </c>
      <c r="J4" s="5" t="s">
        <v>101</v>
      </c>
      <c r="K4" s="4">
        <v>2</v>
      </c>
      <c r="L4" s="11"/>
      <c r="M4" s="10" t="s">
        <v>102</v>
      </c>
      <c r="N4" s="35" t="s">
        <v>108</v>
      </c>
    </row>
    <row r="5" s="1" customFormat="1" ht="20" customHeight="1" spans="1:14">
      <c r="A5" s="4">
        <v>3</v>
      </c>
      <c r="B5" s="4" t="s">
        <v>13</v>
      </c>
      <c r="C5" s="4" t="s">
        <v>27</v>
      </c>
      <c r="D5" s="4" t="s">
        <v>109</v>
      </c>
      <c r="E5" s="4" t="s">
        <v>110</v>
      </c>
      <c r="F5" s="4"/>
      <c r="G5" s="4"/>
      <c r="H5" s="5">
        <v>18270789162</v>
      </c>
      <c r="I5" s="5">
        <v>130.5</v>
      </c>
      <c r="J5" s="7" t="s">
        <v>111</v>
      </c>
      <c r="K5" s="4">
        <v>3</v>
      </c>
      <c r="L5" s="11"/>
      <c r="M5" s="10" t="s">
        <v>112</v>
      </c>
      <c r="N5" s="2"/>
    </row>
    <row r="6" s="1" customFormat="1" ht="20" customHeight="1" spans="1:14">
      <c r="A6" s="4">
        <v>4</v>
      </c>
      <c r="B6" s="4" t="s">
        <v>13</v>
      </c>
      <c r="C6" s="4" t="s">
        <v>27</v>
      </c>
      <c r="D6" s="4" t="s">
        <v>113</v>
      </c>
      <c r="E6" s="4" t="s">
        <v>114</v>
      </c>
      <c r="F6" s="4" t="s">
        <v>115</v>
      </c>
      <c r="G6" s="4" t="s">
        <v>100</v>
      </c>
      <c r="H6" s="5">
        <v>15932999171</v>
      </c>
      <c r="I6" s="5">
        <v>125</v>
      </c>
      <c r="J6" s="5" t="s">
        <v>101</v>
      </c>
      <c r="K6" s="4">
        <v>4</v>
      </c>
      <c r="L6" s="11"/>
      <c r="M6" s="10" t="s">
        <v>112</v>
      </c>
      <c r="N6" s="2"/>
    </row>
    <row r="7" s="1" customFormat="1" ht="20" customHeight="1" spans="1:14">
      <c r="A7" s="4">
        <v>5</v>
      </c>
      <c r="B7" s="4" t="s">
        <v>13</v>
      </c>
      <c r="C7" s="4" t="s">
        <v>116</v>
      </c>
      <c r="D7" s="4" t="s">
        <v>117</v>
      </c>
      <c r="E7" s="4" t="s">
        <v>118</v>
      </c>
      <c r="F7" s="4" t="s">
        <v>119</v>
      </c>
      <c r="G7" s="4" t="s">
        <v>120</v>
      </c>
      <c r="H7" s="5">
        <v>13979491625</v>
      </c>
      <c r="I7" s="5">
        <v>146.5</v>
      </c>
      <c r="J7" s="5" t="s">
        <v>101</v>
      </c>
      <c r="K7" s="4">
        <v>1</v>
      </c>
      <c r="L7" s="9">
        <v>1</v>
      </c>
      <c r="M7" s="10" t="s">
        <v>121</v>
      </c>
      <c r="N7" s="35" t="s">
        <v>122</v>
      </c>
    </row>
    <row r="8" s="1" customFormat="1" ht="20" customHeight="1" spans="1:14">
      <c r="A8" s="4">
        <v>6</v>
      </c>
      <c r="B8" s="4" t="s">
        <v>13</v>
      </c>
      <c r="C8" s="4" t="s">
        <v>116</v>
      </c>
      <c r="D8" s="4" t="s">
        <v>123</v>
      </c>
      <c r="E8" s="4" t="s">
        <v>124</v>
      </c>
      <c r="F8" s="4" t="s">
        <v>125</v>
      </c>
      <c r="G8" s="4" t="s">
        <v>120</v>
      </c>
      <c r="H8" s="5">
        <v>18879481043</v>
      </c>
      <c r="I8" s="5">
        <v>146</v>
      </c>
      <c r="J8" s="5" t="s">
        <v>101</v>
      </c>
      <c r="K8" s="4">
        <v>2</v>
      </c>
      <c r="L8" s="11"/>
      <c r="M8" s="10" t="s">
        <v>121</v>
      </c>
      <c r="N8" s="2"/>
    </row>
    <row r="9" s="1" customFormat="1" ht="20" customHeight="1" spans="1:14">
      <c r="A9" s="4">
        <v>7</v>
      </c>
      <c r="B9" s="4" t="s">
        <v>13</v>
      </c>
      <c r="C9" s="4" t="s">
        <v>116</v>
      </c>
      <c r="D9" s="4" t="s">
        <v>126</v>
      </c>
      <c r="E9" s="4" t="s">
        <v>127</v>
      </c>
      <c r="F9" s="4" t="s">
        <v>128</v>
      </c>
      <c r="G9" s="4" t="s">
        <v>129</v>
      </c>
      <c r="H9" s="5">
        <v>15918866389</v>
      </c>
      <c r="I9" s="5">
        <v>130</v>
      </c>
      <c r="J9" s="5" t="s">
        <v>101</v>
      </c>
      <c r="K9" s="4">
        <v>3</v>
      </c>
      <c r="L9" s="12"/>
      <c r="M9" s="10" t="s">
        <v>121</v>
      </c>
      <c r="N9" s="2"/>
    </row>
    <row r="10" s="1" customFormat="1" ht="20" customHeight="1" spans="1:14">
      <c r="A10" s="4">
        <v>8</v>
      </c>
      <c r="B10" s="6" t="s">
        <v>130</v>
      </c>
      <c r="C10" s="6" t="s">
        <v>39</v>
      </c>
      <c r="D10" s="6" t="s">
        <v>131</v>
      </c>
      <c r="E10" s="6" t="s">
        <v>132</v>
      </c>
      <c r="F10" s="6" t="s">
        <v>133</v>
      </c>
      <c r="G10" s="6" t="s">
        <v>134</v>
      </c>
      <c r="H10" s="7">
        <v>15770780370</v>
      </c>
      <c r="I10" s="7">
        <v>170</v>
      </c>
      <c r="J10" s="7" t="s">
        <v>101</v>
      </c>
      <c r="K10" s="6">
        <v>2</v>
      </c>
      <c r="L10" s="13">
        <v>3</v>
      </c>
      <c r="M10" s="14" t="s">
        <v>135</v>
      </c>
      <c r="N10" s="35" t="s">
        <v>136</v>
      </c>
    </row>
    <row r="11" s="1" customFormat="1" ht="20" customHeight="1" spans="1:14">
      <c r="A11" s="4">
        <v>9</v>
      </c>
      <c r="B11" s="6" t="s">
        <v>130</v>
      </c>
      <c r="C11" s="6" t="s">
        <v>39</v>
      </c>
      <c r="D11" s="6" t="s">
        <v>137</v>
      </c>
      <c r="E11" s="6" t="s">
        <v>138</v>
      </c>
      <c r="F11" s="6" t="s">
        <v>139</v>
      </c>
      <c r="G11" s="6" t="s">
        <v>140</v>
      </c>
      <c r="H11" s="7">
        <v>18170854287</v>
      </c>
      <c r="I11" s="7">
        <v>159.5</v>
      </c>
      <c r="J11" s="7" t="s">
        <v>101</v>
      </c>
      <c r="K11" s="6">
        <v>3</v>
      </c>
      <c r="L11" s="13"/>
      <c r="M11" s="14" t="s">
        <v>135</v>
      </c>
      <c r="N11" s="35" t="s">
        <v>141</v>
      </c>
    </row>
    <row r="12" s="1" customFormat="1" ht="20" customHeight="1" spans="1:14">
      <c r="A12" s="4">
        <v>10</v>
      </c>
      <c r="B12" s="4" t="s">
        <v>130</v>
      </c>
      <c r="C12" s="4" t="s">
        <v>142</v>
      </c>
      <c r="D12" s="4" t="s">
        <v>143</v>
      </c>
      <c r="E12" s="4" t="s">
        <v>144</v>
      </c>
      <c r="F12" s="4" t="s">
        <v>145</v>
      </c>
      <c r="G12" s="4" t="s">
        <v>146</v>
      </c>
      <c r="H12" s="5">
        <v>13155896106</v>
      </c>
      <c r="I12" s="5">
        <v>172.5</v>
      </c>
      <c r="J12" s="5" t="s">
        <v>101</v>
      </c>
      <c r="K12" s="4">
        <v>1</v>
      </c>
      <c r="L12" s="9">
        <v>2</v>
      </c>
      <c r="M12" s="10" t="s">
        <v>147</v>
      </c>
      <c r="N12" s="2" t="s">
        <v>148</v>
      </c>
    </row>
    <row r="13" s="1" customFormat="1" ht="20" customHeight="1" spans="1:14">
      <c r="A13" s="4">
        <v>11</v>
      </c>
      <c r="B13" s="4" t="s">
        <v>130</v>
      </c>
      <c r="C13" s="4" t="s">
        <v>142</v>
      </c>
      <c r="D13" s="4" t="s">
        <v>149</v>
      </c>
      <c r="E13" s="4" t="s">
        <v>150</v>
      </c>
      <c r="F13" s="4" t="s">
        <v>99</v>
      </c>
      <c r="G13" s="4" t="s">
        <v>151</v>
      </c>
      <c r="H13" s="5">
        <v>15946977990</v>
      </c>
      <c r="I13" s="5">
        <v>162.5</v>
      </c>
      <c r="J13" s="5" t="s">
        <v>101</v>
      </c>
      <c r="K13" s="4">
        <v>2</v>
      </c>
      <c r="L13" s="11"/>
      <c r="M13" s="10" t="s">
        <v>152</v>
      </c>
      <c r="N13" s="35" t="s">
        <v>153</v>
      </c>
    </row>
    <row r="14" s="1" customFormat="1" ht="20" customHeight="1" spans="1:14">
      <c r="A14" s="4">
        <v>12</v>
      </c>
      <c r="B14" s="4" t="s">
        <v>130</v>
      </c>
      <c r="C14" s="4" t="s">
        <v>142</v>
      </c>
      <c r="D14" s="4" t="s">
        <v>154</v>
      </c>
      <c r="E14" s="4" t="s">
        <v>155</v>
      </c>
      <c r="F14" s="4" t="s">
        <v>156</v>
      </c>
      <c r="G14" s="4" t="s">
        <v>151</v>
      </c>
      <c r="H14" s="5">
        <v>15279441933</v>
      </c>
      <c r="I14" s="5">
        <v>148.5</v>
      </c>
      <c r="J14" s="5" t="s">
        <v>101</v>
      </c>
      <c r="K14" s="4">
        <v>3</v>
      </c>
      <c r="L14" s="11"/>
      <c r="M14" s="10" t="s">
        <v>152</v>
      </c>
      <c r="N14" s="2"/>
    </row>
    <row r="15" s="1" customFormat="1" ht="20" customHeight="1" spans="1:14">
      <c r="A15" s="4">
        <v>13</v>
      </c>
      <c r="B15" s="4" t="s">
        <v>13</v>
      </c>
      <c r="C15" s="4" t="s">
        <v>24</v>
      </c>
      <c r="D15" s="4" t="s">
        <v>157</v>
      </c>
      <c r="E15" s="4" t="s">
        <v>158</v>
      </c>
      <c r="F15" s="4" t="s">
        <v>159</v>
      </c>
      <c r="G15" s="4" t="s">
        <v>160</v>
      </c>
      <c r="H15" s="5">
        <v>15079897012</v>
      </c>
      <c r="I15" s="5">
        <v>167.5</v>
      </c>
      <c r="J15" s="5" t="s">
        <v>101</v>
      </c>
      <c r="K15" s="4">
        <v>1</v>
      </c>
      <c r="L15" s="9">
        <v>1</v>
      </c>
      <c r="M15" s="10" t="s">
        <v>161</v>
      </c>
      <c r="N15" s="35" t="s">
        <v>162</v>
      </c>
    </row>
    <row r="16" s="1" customFormat="1" ht="20" customHeight="1" spans="1:14">
      <c r="A16" s="4">
        <v>14</v>
      </c>
      <c r="B16" s="4" t="s">
        <v>13</v>
      </c>
      <c r="C16" s="4" t="s">
        <v>24</v>
      </c>
      <c r="D16" s="4" t="s">
        <v>163</v>
      </c>
      <c r="E16" s="4" t="s">
        <v>25</v>
      </c>
      <c r="F16" s="4" t="s">
        <v>106</v>
      </c>
      <c r="G16" s="4" t="s">
        <v>164</v>
      </c>
      <c r="H16" s="5">
        <v>15387884589</v>
      </c>
      <c r="I16" s="5">
        <v>153.5</v>
      </c>
      <c r="J16" s="5" t="s">
        <v>101</v>
      </c>
      <c r="K16" s="4">
        <v>2</v>
      </c>
      <c r="L16" s="11"/>
      <c r="M16" s="10" t="s">
        <v>147</v>
      </c>
      <c r="N16" s="2"/>
    </row>
    <row r="17" s="1" customFormat="1" ht="20" customHeight="1" spans="1:14">
      <c r="A17" s="4">
        <v>15</v>
      </c>
      <c r="B17" s="4" t="s">
        <v>130</v>
      </c>
      <c r="C17" s="4" t="s">
        <v>36</v>
      </c>
      <c r="D17" s="4" t="s">
        <v>165</v>
      </c>
      <c r="E17" s="4" t="s">
        <v>166</v>
      </c>
      <c r="F17" s="4" t="s">
        <v>167</v>
      </c>
      <c r="G17" s="4" t="s">
        <v>168</v>
      </c>
      <c r="H17" s="5">
        <v>17679044473</v>
      </c>
      <c r="I17" s="5">
        <v>200</v>
      </c>
      <c r="J17" s="5" t="s">
        <v>101</v>
      </c>
      <c r="K17" s="4">
        <v>1</v>
      </c>
      <c r="L17" s="9">
        <v>4</v>
      </c>
      <c r="M17" s="10" t="s">
        <v>169</v>
      </c>
      <c r="N17" s="35" t="s">
        <v>170</v>
      </c>
    </row>
    <row r="18" s="1" customFormat="1" ht="20" customHeight="1" spans="1:14">
      <c r="A18" s="4">
        <v>16</v>
      </c>
      <c r="B18" s="4" t="s">
        <v>130</v>
      </c>
      <c r="C18" s="4" t="s">
        <v>36</v>
      </c>
      <c r="D18" s="4" t="s">
        <v>171</v>
      </c>
      <c r="E18" s="4" t="s">
        <v>172</v>
      </c>
      <c r="F18" s="4" t="s">
        <v>156</v>
      </c>
      <c r="G18" s="4" t="s">
        <v>173</v>
      </c>
      <c r="H18" s="5">
        <v>13033215126</v>
      </c>
      <c r="I18" s="5">
        <v>172.5</v>
      </c>
      <c r="J18" s="5" t="s">
        <v>101</v>
      </c>
      <c r="K18" s="4">
        <v>2</v>
      </c>
      <c r="L18" s="11"/>
      <c r="M18" s="10" t="s">
        <v>169</v>
      </c>
      <c r="N18" s="35" t="s">
        <v>174</v>
      </c>
    </row>
    <row r="19" s="1" customFormat="1" ht="20" customHeight="1" spans="1:14">
      <c r="A19" s="4">
        <v>17</v>
      </c>
      <c r="B19" s="4" t="s">
        <v>130</v>
      </c>
      <c r="C19" s="4" t="s">
        <v>36</v>
      </c>
      <c r="D19" s="4" t="s">
        <v>175</v>
      </c>
      <c r="E19" s="4" t="s">
        <v>176</v>
      </c>
      <c r="F19" s="4" t="s">
        <v>177</v>
      </c>
      <c r="G19" s="4" t="s">
        <v>178</v>
      </c>
      <c r="H19" s="5">
        <v>13698000524</v>
      </c>
      <c r="I19" s="5">
        <v>161</v>
      </c>
      <c r="J19" s="5" t="s">
        <v>101</v>
      </c>
      <c r="K19" s="4">
        <v>3</v>
      </c>
      <c r="L19" s="11"/>
      <c r="M19" s="10" t="s">
        <v>169</v>
      </c>
      <c r="N19" s="35" t="s">
        <v>179</v>
      </c>
    </row>
    <row r="20" s="1" customFormat="1" ht="20" customHeight="1" spans="1:14">
      <c r="A20" s="4">
        <v>18</v>
      </c>
      <c r="B20" s="4" t="s">
        <v>130</v>
      </c>
      <c r="C20" s="4" t="s">
        <v>36</v>
      </c>
      <c r="D20" s="4" t="s">
        <v>180</v>
      </c>
      <c r="E20" s="4" t="s">
        <v>181</v>
      </c>
      <c r="F20" s="4" t="s">
        <v>156</v>
      </c>
      <c r="G20" s="4" t="s">
        <v>173</v>
      </c>
      <c r="H20" s="5">
        <v>15770737530</v>
      </c>
      <c r="I20" s="5">
        <v>140</v>
      </c>
      <c r="J20" s="5" t="s">
        <v>101</v>
      </c>
      <c r="K20" s="4">
        <v>4</v>
      </c>
      <c r="L20" s="11"/>
      <c r="M20" s="10" t="s">
        <v>169</v>
      </c>
      <c r="N20" s="35" t="s">
        <v>182</v>
      </c>
    </row>
    <row r="21" s="1" customFormat="1" ht="20" customHeight="1" spans="1:14">
      <c r="A21" s="4">
        <v>19</v>
      </c>
      <c r="B21" s="4" t="s">
        <v>130</v>
      </c>
      <c r="C21" s="4" t="s">
        <v>36</v>
      </c>
      <c r="D21" s="4" t="s">
        <v>183</v>
      </c>
      <c r="E21" s="4" t="s">
        <v>184</v>
      </c>
      <c r="F21" s="4" t="s">
        <v>156</v>
      </c>
      <c r="G21" s="4" t="s">
        <v>185</v>
      </c>
      <c r="H21" s="5">
        <v>13755942459</v>
      </c>
      <c r="I21" s="5">
        <v>135</v>
      </c>
      <c r="J21" s="5" t="s">
        <v>101</v>
      </c>
      <c r="K21" s="4">
        <v>5</v>
      </c>
      <c r="L21" s="11"/>
      <c r="M21" s="10" t="s">
        <v>169</v>
      </c>
      <c r="N21" s="2"/>
    </row>
    <row r="22" s="1" customFormat="1" ht="20" customHeight="1" spans="1:14">
      <c r="A22" s="4">
        <v>20</v>
      </c>
      <c r="B22" s="4" t="s">
        <v>130</v>
      </c>
      <c r="C22" s="4" t="s">
        <v>36</v>
      </c>
      <c r="D22" s="4" t="s">
        <v>186</v>
      </c>
      <c r="E22" s="4" t="s">
        <v>187</v>
      </c>
      <c r="F22" s="4" t="s">
        <v>188</v>
      </c>
      <c r="G22" s="4" t="s">
        <v>189</v>
      </c>
      <c r="H22" s="5">
        <v>17870002199</v>
      </c>
      <c r="I22" s="5">
        <v>134.5</v>
      </c>
      <c r="J22" s="5" t="s">
        <v>101</v>
      </c>
      <c r="K22" s="4">
        <v>6</v>
      </c>
      <c r="L22" s="11"/>
      <c r="M22" s="10" t="s">
        <v>169</v>
      </c>
      <c r="N22" s="2"/>
    </row>
    <row r="23" s="1" customFormat="1" ht="20" customHeight="1" spans="1:14">
      <c r="A23" s="4">
        <v>21</v>
      </c>
      <c r="B23" s="4" t="s">
        <v>130</v>
      </c>
      <c r="C23" s="4" t="s">
        <v>36</v>
      </c>
      <c r="D23" s="4" t="s">
        <v>190</v>
      </c>
      <c r="E23" s="4" t="s">
        <v>191</v>
      </c>
      <c r="F23" s="4" t="s">
        <v>115</v>
      </c>
      <c r="G23" s="4" t="s">
        <v>173</v>
      </c>
      <c r="H23" s="5">
        <v>15007943153</v>
      </c>
      <c r="I23" s="5">
        <v>134.5</v>
      </c>
      <c r="J23" s="5" t="s">
        <v>101</v>
      </c>
      <c r="K23" s="4">
        <v>7</v>
      </c>
      <c r="L23" s="11"/>
      <c r="M23" s="10" t="s">
        <v>192</v>
      </c>
      <c r="N23" s="2"/>
    </row>
    <row r="24" s="1" customFormat="1" ht="20" customHeight="1" spans="1:14">
      <c r="A24" s="4">
        <v>22</v>
      </c>
      <c r="B24" s="4" t="s">
        <v>13</v>
      </c>
      <c r="C24" s="4" t="s">
        <v>193</v>
      </c>
      <c r="D24" s="4" t="s">
        <v>194</v>
      </c>
      <c r="E24" s="4" t="s">
        <v>195</v>
      </c>
      <c r="F24" s="4" t="s">
        <v>196</v>
      </c>
      <c r="G24" s="4" t="s">
        <v>197</v>
      </c>
      <c r="H24" s="5">
        <v>18179467308</v>
      </c>
      <c r="I24" s="5">
        <v>151</v>
      </c>
      <c r="J24" s="5" t="s">
        <v>101</v>
      </c>
      <c r="K24" s="4">
        <v>1</v>
      </c>
      <c r="L24" s="4">
        <v>1</v>
      </c>
      <c r="M24" s="10" t="s">
        <v>198</v>
      </c>
      <c r="N24" s="35" t="s">
        <v>199</v>
      </c>
    </row>
    <row r="25" s="1" customFormat="1" ht="20" customHeight="1" spans="1:14">
      <c r="A25" s="4">
        <v>23</v>
      </c>
      <c r="B25" s="4" t="s">
        <v>13</v>
      </c>
      <c r="C25" s="4" t="s">
        <v>200</v>
      </c>
      <c r="D25" s="4" t="s">
        <v>201</v>
      </c>
      <c r="E25" s="4" t="s">
        <v>202</v>
      </c>
      <c r="F25" s="4" t="s">
        <v>188</v>
      </c>
      <c r="G25" s="4" t="s">
        <v>203</v>
      </c>
      <c r="H25" s="5">
        <v>17326033037</v>
      </c>
      <c r="I25" s="5">
        <v>182.5</v>
      </c>
      <c r="J25" s="5" t="s">
        <v>101</v>
      </c>
      <c r="K25" s="4">
        <v>1</v>
      </c>
      <c r="L25" s="9">
        <v>1</v>
      </c>
      <c r="M25" s="10" t="s">
        <v>192</v>
      </c>
      <c r="N25" s="2" t="s">
        <v>204</v>
      </c>
    </row>
    <row r="26" s="1" customFormat="1" ht="20" customHeight="1" spans="1:14">
      <c r="A26" s="4">
        <v>24</v>
      </c>
      <c r="B26" s="4" t="s">
        <v>13</v>
      </c>
      <c r="C26" s="4" t="s">
        <v>200</v>
      </c>
      <c r="D26" s="4" t="s">
        <v>205</v>
      </c>
      <c r="E26" s="4" t="s">
        <v>206</v>
      </c>
      <c r="F26" s="4" t="s">
        <v>207</v>
      </c>
      <c r="G26" s="4" t="s">
        <v>208</v>
      </c>
      <c r="H26" s="5">
        <v>15797680491</v>
      </c>
      <c r="I26" s="5">
        <v>178.5</v>
      </c>
      <c r="J26" s="5" t="s">
        <v>101</v>
      </c>
      <c r="K26" s="4">
        <v>2</v>
      </c>
      <c r="L26" s="11"/>
      <c r="M26" s="10" t="s">
        <v>209</v>
      </c>
      <c r="N26" s="2"/>
    </row>
    <row r="27" s="1" customFormat="1" ht="20" customHeight="1" spans="1:14">
      <c r="A27" s="4">
        <v>25</v>
      </c>
      <c r="B27" s="4" t="s">
        <v>13</v>
      </c>
      <c r="C27" s="4" t="s">
        <v>19</v>
      </c>
      <c r="D27" s="4" t="s">
        <v>210</v>
      </c>
      <c r="E27" s="4" t="s">
        <v>211</v>
      </c>
      <c r="F27" s="4" t="s">
        <v>212</v>
      </c>
      <c r="G27" s="4" t="s">
        <v>213</v>
      </c>
      <c r="H27" s="5">
        <v>17835697749</v>
      </c>
      <c r="I27" s="5">
        <v>177</v>
      </c>
      <c r="J27" s="5" t="s">
        <v>101</v>
      </c>
      <c r="K27" s="4">
        <v>1</v>
      </c>
      <c r="L27" s="9">
        <v>1</v>
      </c>
      <c r="M27" s="10" t="s">
        <v>214</v>
      </c>
      <c r="N27" s="35" t="s">
        <v>215</v>
      </c>
    </row>
    <row r="28" s="1" customFormat="1" ht="20" customHeight="1" spans="1:14">
      <c r="A28" s="4">
        <v>26</v>
      </c>
      <c r="B28" s="4" t="s">
        <v>13</v>
      </c>
      <c r="C28" s="4" t="s">
        <v>19</v>
      </c>
      <c r="D28" s="4" t="s">
        <v>216</v>
      </c>
      <c r="E28" s="4" t="s">
        <v>217</v>
      </c>
      <c r="F28" s="4" t="s">
        <v>218</v>
      </c>
      <c r="G28" s="4" t="s">
        <v>219</v>
      </c>
      <c r="H28" s="5">
        <v>18296886261</v>
      </c>
      <c r="I28" s="5">
        <v>129</v>
      </c>
      <c r="J28" s="5" t="s">
        <v>101</v>
      </c>
      <c r="K28" s="4">
        <v>2</v>
      </c>
      <c r="L28" s="11"/>
      <c r="M28" s="10" t="s">
        <v>214</v>
      </c>
      <c r="N28" s="2"/>
    </row>
    <row r="29" s="1" customFormat="1" ht="20" customHeight="1" spans="1:14">
      <c r="A29" s="4">
        <v>27</v>
      </c>
      <c r="B29" s="4" t="s">
        <v>13</v>
      </c>
      <c r="C29" s="4" t="s">
        <v>19</v>
      </c>
      <c r="D29" s="4" t="s">
        <v>220</v>
      </c>
      <c r="E29" s="4" t="s">
        <v>221</v>
      </c>
      <c r="F29" s="4" t="s">
        <v>222</v>
      </c>
      <c r="G29" s="4" t="s">
        <v>160</v>
      </c>
      <c r="H29" s="5">
        <v>18770170075</v>
      </c>
      <c r="I29" s="5">
        <v>126.5</v>
      </c>
      <c r="J29" s="5" t="s">
        <v>101</v>
      </c>
      <c r="K29" s="4">
        <v>3</v>
      </c>
      <c r="L29" s="12"/>
      <c r="M29" s="10" t="s">
        <v>214</v>
      </c>
      <c r="N29" s="2"/>
    </row>
    <row r="30" s="1" customFormat="1" ht="20" customHeight="1" spans="1:14">
      <c r="A30" s="4">
        <v>28</v>
      </c>
      <c r="B30" s="4" t="s">
        <v>130</v>
      </c>
      <c r="C30" s="4" t="s">
        <v>43</v>
      </c>
      <c r="D30" s="4" t="s">
        <v>223</v>
      </c>
      <c r="E30" s="4" t="s">
        <v>224</v>
      </c>
      <c r="F30" s="4" t="s">
        <v>218</v>
      </c>
      <c r="G30" s="4" t="s">
        <v>225</v>
      </c>
      <c r="H30" s="5">
        <v>17879552256</v>
      </c>
      <c r="I30" s="5">
        <v>201.5</v>
      </c>
      <c r="J30" s="5" t="s">
        <v>101</v>
      </c>
      <c r="K30" s="4">
        <v>1</v>
      </c>
      <c r="L30" s="9">
        <v>4</v>
      </c>
      <c r="M30" s="10" t="s">
        <v>226</v>
      </c>
      <c r="N30" s="35" t="s">
        <v>227</v>
      </c>
    </row>
    <row r="31" s="1" customFormat="1" ht="20" customHeight="1" spans="1:14">
      <c r="A31" s="4">
        <v>29</v>
      </c>
      <c r="B31" s="4" t="s">
        <v>130</v>
      </c>
      <c r="C31" s="4" t="s">
        <v>43</v>
      </c>
      <c r="D31" s="4" t="s">
        <v>228</v>
      </c>
      <c r="E31" s="4" t="s">
        <v>229</v>
      </c>
      <c r="F31" s="4" t="s">
        <v>230</v>
      </c>
      <c r="G31" s="4" t="s">
        <v>231</v>
      </c>
      <c r="H31" s="5">
        <v>13110129118</v>
      </c>
      <c r="I31" s="5">
        <v>197.5</v>
      </c>
      <c r="J31" s="5" t="s">
        <v>101</v>
      </c>
      <c r="K31" s="4">
        <v>2</v>
      </c>
      <c r="L31" s="11"/>
      <c r="M31" s="10" t="s">
        <v>226</v>
      </c>
      <c r="N31" s="35" t="s">
        <v>232</v>
      </c>
    </row>
    <row r="32" s="1" customFormat="1" ht="20" customHeight="1" spans="1:14">
      <c r="A32" s="4">
        <v>30</v>
      </c>
      <c r="B32" s="4" t="s">
        <v>130</v>
      </c>
      <c r="C32" s="4" t="s">
        <v>43</v>
      </c>
      <c r="D32" s="4" t="s">
        <v>233</v>
      </c>
      <c r="E32" s="4" t="s">
        <v>234</v>
      </c>
      <c r="F32" s="4" t="s">
        <v>235</v>
      </c>
      <c r="G32" s="4" t="s">
        <v>236</v>
      </c>
      <c r="H32" s="5">
        <v>18979420676</v>
      </c>
      <c r="I32" s="5">
        <v>188</v>
      </c>
      <c r="J32" s="5" t="s">
        <v>101</v>
      </c>
      <c r="K32" s="4">
        <v>3</v>
      </c>
      <c r="L32" s="11"/>
      <c r="M32" s="10" t="s">
        <v>237</v>
      </c>
      <c r="N32" s="35" t="s">
        <v>238</v>
      </c>
    </row>
    <row r="33" s="1" customFormat="1" ht="20" customHeight="1" spans="1:14">
      <c r="A33" s="4">
        <v>31</v>
      </c>
      <c r="B33" s="4" t="s">
        <v>130</v>
      </c>
      <c r="C33" s="4" t="s">
        <v>43</v>
      </c>
      <c r="D33" s="4" t="s">
        <v>239</v>
      </c>
      <c r="E33" s="4" t="s">
        <v>240</v>
      </c>
      <c r="F33" s="4" t="s">
        <v>106</v>
      </c>
      <c r="G33" s="4" t="s">
        <v>231</v>
      </c>
      <c r="H33" s="5">
        <v>18970483945</v>
      </c>
      <c r="I33" s="5">
        <v>182.5</v>
      </c>
      <c r="J33" s="5" t="s">
        <v>101</v>
      </c>
      <c r="K33" s="4">
        <v>4</v>
      </c>
      <c r="L33" s="11"/>
      <c r="M33" s="10" t="s">
        <v>237</v>
      </c>
      <c r="N33" s="35" t="s">
        <v>241</v>
      </c>
    </row>
    <row r="34" s="1" customFormat="1" ht="20" customHeight="1" spans="1:14">
      <c r="A34" s="4">
        <v>32</v>
      </c>
      <c r="B34" s="4" t="s">
        <v>130</v>
      </c>
      <c r="C34" s="4" t="s">
        <v>43</v>
      </c>
      <c r="D34" s="4" t="s">
        <v>242</v>
      </c>
      <c r="E34" s="4" t="s">
        <v>243</v>
      </c>
      <c r="F34" s="4" t="s">
        <v>244</v>
      </c>
      <c r="G34" s="4" t="s">
        <v>245</v>
      </c>
      <c r="H34" s="5">
        <v>13407067795</v>
      </c>
      <c r="I34" s="5">
        <v>181</v>
      </c>
      <c r="J34" s="5" t="s">
        <v>101</v>
      </c>
      <c r="K34" s="4">
        <v>5</v>
      </c>
      <c r="L34" s="11"/>
      <c r="M34" s="10" t="s">
        <v>226</v>
      </c>
      <c r="N34" s="2"/>
    </row>
    <row r="35" s="1" customFormat="1" ht="20" customHeight="1" spans="1:14">
      <c r="A35" s="4">
        <v>33</v>
      </c>
      <c r="B35" s="4" t="s">
        <v>130</v>
      </c>
      <c r="C35" s="4" t="s">
        <v>43</v>
      </c>
      <c r="D35" s="4" t="s">
        <v>246</v>
      </c>
      <c r="E35" s="4" t="s">
        <v>247</v>
      </c>
      <c r="F35" s="4" t="s">
        <v>99</v>
      </c>
      <c r="G35" s="4" t="s">
        <v>231</v>
      </c>
      <c r="H35" s="5">
        <v>13407048611</v>
      </c>
      <c r="I35" s="5">
        <v>176</v>
      </c>
      <c r="J35" s="5" t="s">
        <v>101</v>
      </c>
      <c r="K35" s="4">
        <v>7</v>
      </c>
      <c r="L35" s="11"/>
      <c r="M35" s="10" t="s">
        <v>237</v>
      </c>
      <c r="N35" s="2"/>
    </row>
    <row r="36" s="1" customFormat="1" ht="20" customHeight="1" spans="1:14">
      <c r="A36" s="4">
        <v>34</v>
      </c>
      <c r="B36" s="4" t="s">
        <v>130</v>
      </c>
      <c r="C36" s="4" t="s">
        <v>43</v>
      </c>
      <c r="D36" s="4" t="s">
        <v>248</v>
      </c>
      <c r="E36" s="4" t="s">
        <v>44</v>
      </c>
      <c r="F36" s="4" t="s">
        <v>249</v>
      </c>
      <c r="G36" s="4" t="s">
        <v>250</v>
      </c>
      <c r="H36" s="5">
        <v>17770429798</v>
      </c>
      <c r="I36" s="5">
        <v>171.5</v>
      </c>
      <c r="J36" s="5" t="s">
        <v>101</v>
      </c>
      <c r="K36" s="4">
        <v>8</v>
      </c>
      <c r="L36" s="11"/>
      <c r="M36" s="10" t="s">
        <v>226</v>
      </c>
      <c r="N36" s="2"/>
    </row>
    <row r="37" s="1" customFormat="1" ht="20" customHeight="1" spans="1:14">
      <c r="A37" s="4">
        <v>35</v>
      </c>
      <c r="B37" s="4" t="s">
        <v>130</v>
      </c>
      <c r="C37" s="4" t="s">
        <v>43</v>
      </c>
      <c r="D37" s="4" t="s">
        <v>251</v>
      </c>
      <c r="E37" s="4" t="s">
        <v>252</v>
      </c>
      <c r="F37" s="4" t="s">
        <v>253</v>
      </c>
      <c r="G37" s="4" t="s">
        <v>231</v>
      </c>
      <c r="H37" s="5">
        <v>18720477344</v>
      </c>
      <c r="I37" s="5">
        <v>166</v>
      </c>
      <c r="J37" s="5" t="s">
        <v>101</v>
      </c>
      <c r="K37" s="4">
        <v>9</v>
      </c>
      <c r="L37" s="11"/>
      <c r="M37" s="10" t="s">
        <v>237</v>
      </c>
      <c r="N37" s="2"/>
    </row>
    <row r="38" s="1" customFormat="1" ht="20" customHeight="1" spans="1:14">
      <c r="A38" s="4">
        <v>36</v>
      </c>
      <c r="B38" s="4" t="s">
        <v>130</v>
      </c>
      <c r="C38" s="4" t="s">
        <v>43</v>
      </c>
      <c r="D38" s="4" t="s">
        <v>254</v>
      </c>
      <c r="E38" s="4" t="s">
        <v>55</v>
      </c>
      <c r="F38" s="4" t="s">
        <v>255</v>
      </c>
      <c r="G38" s="4" t="s">
        <v>256</v>
      </c>
      <c r="H38" s="5">
        <v>18296441435</v>
      </c>
      <c r="I38" s="5">
        <v>157.5</v>
      </c>
      <c r="J38" s="5" t="s">
        <v>101</v>
      </c>
      <c r="K38" s="4">
        <v>11</v>
      </c>
      <c r="L38" s="11"/>
      <c r="M38" s="10" t="s">
        <v>237</v>
      </c>
      <c r="N38" s="2"/>
    </row>
    <row r="39" s="1" customFormat="1" ht="20" customHeight="1" spans="1:14">
      <c r="A39" s="4">
        <v>37</v>
      </c>
      <c r="B39" s="4" t="s">
        <v>257</v>
      </c>
      <c r="C39" s="4" t="s">
        <v>64</v>
      </c>
      <c r="D39" s="4" t="s">
        <v>258</v>
      </c>
      <c r="E39" s="4" t="s">
        <v>259</v>
      </c>
      <c r="F39" s="4" t="s">
        <v>260</v>
      </c>
      <c r="G39" s="4" t="s">
        <v>261</v>
      </c>
      <c r="H39" s="5">
        <v>13420334237</v>
      </c>
      <c r="I39" s="5">
        <v>182</v>
      </c>
      <c r="J39" s="5" t="s">
        <v>101</v>
      </c>
      <c r="K39" s="4">
        <v>1</v>
      </c>
      <c r="L39" s="4">
        <v>1</v>
      </c>
      <c r="M39" s="10" t="s">
        <v>262</v>
      </c>
      <c r="N39" s="35" t="s">
        <v>263</v>
      </c>
    </row>
    <row r="40" s="1" customFormat="1" ht="20" customHeight="1" spans="1:14">
      <c r="A40" s="4">
        <v>38</v>
      </c>
      <c r="B40" s="4" t="s">
        <v>257</v>
      </c>
      <c r="C40" s="4" t="s">
        <v>64</v>
      </c>
      <c r="D40" s="4" t="s">
        <v>264</v>
      </c>
      <c r="E40" s="4" t="s">
        <v>66</v>
      </c>
      <c r="F40" s="4" t="s">
        <v>133</v>
      </c>
      <c r="G40" s="4" t="s">
        <v>265</v>
      </c>
      <c r="H40" s="5">
        <v>15387947056</v>
      </c>
      <c r="I40" s="5">
        <v>173</v>
      </c>
      <c r="J40" s="5" t="s">
        <v>101</v>
      </c>
      <c r="K40" s="4">
        <v>2</v>
      </c>
      <c r="L40" s="4"/>
      <c r="M40" s="10" t="s">
        <v>147</v>
      </c>
      <c r="N40" s="2"/>
    </row>
    <row r="41" s="1" customFormat="1" ht="20" customHeight="1" spans="1:14">
      <c r="A41" s="4">
        <v>39</v>
      </c>
      <c r="B41" s="4" t="s">
        <v>257</v>
      </c>
      <c r="C41" s="4" t="s">
        <v>64</v>
      </c>
      <c r="D41" s="4" t="s">
        <v>266</v>
      </c>
      <c r="E41" s="4" t="s">
        <v>72</v>
      </c>
      <c r="F41" s="4" t="s">
        <v>267</v>
      </c>
      <c r="G41" s="4" t="s">
        <v>268</v>
      </c>
      <c r="H41" s="5">
        <v>18979447686</v>
      </c>
      <c r="I41" s="5">
        <v>167</v>
      </c>
      <c r="J41" s="5" t="s">
        <v>101</v>
      </c>
      <c r="K41" s="4">
        <v>3</v>
      </c>
      <c r="L41" s="4"/>
      <c r="M41" s="10" t="s">
        <v>262</v>
      </c>
      <c r="N41" s="2"/>
    </row>
    <row r="42" s="1" customFormat="1" ht="20" customHeight="1" spans="1:14">
      <c r="A42" s="4">
        <v>40</v>
      </c>
      <c r="B42" s="4" t="s">
        <v>130</v>
      </c>
      <c r="C42" s="4" t="s">
        <v>32</v>
      </c>
      <c r="D42" s="4" t="s">
        <v>269</v>
      </c>
      <c r="E42" s="4" t="s">
        <v>270</v>
      </c>
      <c r="F42" s="4" t="s">
        <v>271</v>
      </c>
      <c r="G42" s="4" t="s">
        <v>272</v>
      </c>
      <c r="H42" s="5">
        <v>17770847036</v>
      </c>
      <c r="I42" s="5">
        <v>214.5</v>
      </c>
      <c r="J42" s="5" t="s">
        <v>101</v>
      </c>
      <c r="K42" s="4">
        <v>1</v>
      </c>
      <c r="L42" s="4">
        <v>4</v>
      </c>
      <c r="M42" s="10" t="s">
        <v>273</v>
      </c>
      <c r="N42" s="35" t="s">
        <v>274</v>
      </c>
    </row>
    <row r="43" s="1" customFormat="1" ht="20" customHeight="1" spans="1:14">
      <c r="A43" s="4">
        <v>41</v>
      </c>
      <c r="B43" s="4" t="s">
        <v>130</v>
      </c>
      <c r="C43" s="4" t="s">
        <v>32</v>
      </c>
      <c r="D43" s="4" t="s">
        <v>275</v>
      </c>
      <c r="E43" s="4" t="s">
        <v>276</v>
      </c>
      <c r="F43" s="4" t="s">
        <v>277</v>
      </c>
      <c r="G43" s="4" t="s">
        <v>278</v>
      </c>
      <c r="H43" s="5">
        <v>15970322417</v>
      </c>
      <c r="I43" s="5">
        <v>202.5</v>
      </c>
      <c r="J43" s="5" t="s">
        <v>101</v>
      </c>
      <c r="K43" s="4">
        <v>2</v>
      </c>
      <c r="L43" s="4"/>
      <c r="M43" s="10" t="s">
        <v>273</v>
      </c>
      <c r="N43" s="35" t="s">
        <v>279</v>
      </c>
    </row>
    <row r="44" s="1" customFormat="1" ht="20" customHeight="1" spans="1:14">
      <c r="A44" s="4">
        <v>42</v>
      </c>
      <c r="B44" s="4" t="s">
        <v>130</v>
      </c>
      <c r="C44" s="4" t="s">
        <v>32</v>
      </c>
      <c r="D44" s="34" t="s">
        <v>280</v>
      </c>
      <c r="E44" s="4" t="s">
        <v>281</v>
      </c>
      <c r="F44" s="4" t="s">
        <v>106</v>
      </c>
      <c r="G44" s="4" t="s">
        <v>282</v>
      </c>
      <c r="H44" s="5">
        <v>15870665396</v>
      </c>
      <c r="I44" s="5">
        <v>194</v>
      </c>
      <c r="J44" s="5" t="s">
        <v>101</v>
      </c>
      <c r="K44" s="4">
        <v>3</v>
      </c>
      <c r="L44" s="4"/>
      <c r="M44" s="10" t="s">
        <v>273</v>
      </c>
      <c r="N44" s="35" t="s">
        <v>283</v>
      </c>
    </row>
    <row r="45" s="1" customFormat="1" ht="20" customHeight="1" spans="1:14">
      <c r="A45" s="4">
        <v>43</v>
      </c>
      <c r="B45" s="4" t="s">
        <v>130</v>
      </c>
      <c r="C45" s="4" t="s">
        <v>32</v>
      </c>
      <c r="D45" s="4" t="s">
        <v>284</v>
      </c>
      <c r="E45" s="4" t="s">
        <v>285</v>
      </c>
      <c r="F45" s="4" t="s">
        <v>159</v>
      </c>
      <c r="G45" s="4" t="s">
        <v>286</v>
      </c>
      <c r="H45" s="5">
        <v>15179422180</v>
      </c>
      <c r="I45" s="5">
        <v>186.5</v>
      </c>
      <c r="J45" s="5" t="s">
        <v>101</v>
      </c>
      <c r="K45" s="4">
        <v>4</v>
      </c>
      <c r="L45" s="4"/>
      <c r="M45" s="10" t="s">
        <v>273</v>
      </c>
      <c r="N45" s="35" t="s">
        <v>287</v>
      </c>
    </row>
    <row r="46" s="1" customFormat="1" ht="20" customHeight="1" spans="1:14">
      <c r="A46" s="4">
        <v>44</v>
      </c>
      <c r="B46" s="4" t="s">
        <v>130</v>
      </c>
      <c r="C46" s="4" t="s">
        <v>32</v>
      </c>
      <c r="D46" s="4" t="s">
        <v>288</v>
      </c>
      <c r="E46" s="4" t="s">
        <v>289</v>
      </c>
      <c r="F46" s="4" t="s">
        <v>115</v>
      </c>
      <c r="G46" s="4" t="s">
        <v>173</v>
      </c>
      <c r="H46" s="5">
        <v>15770778517</v>
      </c>
      <c r="I46" s="5">
        <v>173</v>
      </c>
      <c r="J46" s="5" t="s">
        <v>101</v>
      </c>
      <c r="K46" s="4">
        <v>5</v>
      </c>
      <c r="L46" s="4"/>
      <c r="M46" s="10" t="s">
        <v>169</v>
      </c>
      <c r="N46" s="2"/>
    </row>
    <row r="47" s="1" customFormat="1" ht="20" customHeight="1" spans="1:14">
      <c r="A47" s="4">
        <v>45</v>
      </c>
      <c r="B47" s="4" t="s">
        <v>130</v>
      </c>
      <c r="C47" s="4" t="s">
        <v>32</v>
      </c>
      <c r="D47" s="4" t="s">
        <v>290</v>
      </c>
      <c r="E47" s="4" t="s">
        <v>291</v>
      </c>
      <c r="F47" s="4" t="s">
        <v>218</v>
      </c>
      <c r="G47" s="4" t="s">
        <v>173</v>
      </c>
      <c r="H47" s="5">
        <v>18479411876</v>
      </c>
      <c r="I47" s="5">
        <v>167</v>
      </c>
      <c r="J47" s="5" t="s">
        <v>101</v>
      </c>
      <c r="K47" s="4">
        <v>6</v>
      </c>
      <c r="L47" s="4"/>
      <c r="M47" s="10" t="s">
        <v>169</v>
      </c>
      <c r="N47" s="2"/>
    </row>
    <row r="48" s="1" customFormat="1" ht="20" customHeight="1" spans="1:14">
      <c r="A48" s="4">
        <v>46</v>
      </c>
      <c r="B48" s="4" t="s">
        <v>130</v>
      </c>
      <c r="C48" s="4" t="s">
        <v>32</v>
      </c>
      <c r="D48" s="4" t="s">
        <v>292</v>
      </c>
      <c r="E48" s="4" t="s">
        <v>35</v>
      </c>
      <c r="F48" s="4" t="s">
        <v>156</v>
      </c>
      <c r="G48" s="4" t="s">
        <v>293</v>
      </c>
      <c r="H48" s="5">
        <v>15387949689</v>
      </c>
      <c r="I48" s="5">
        <v>163</v>
      </c>
      <c r="J48" s="5" t="s">
        <v>101</v>
      </c>
      <c r="K48" s="4">
        <v>7</v>
      </c>
      <c r="L48" s="4"/>
      <c r="M48" s="10" t="s">
        <v>294</v>
      </c>
      <c r="N48" s="2"/>
    </row>
    <row r="49" s="1" customFormat="1" ht="20" customHeight="1" spans="1:14">
      <c r="A49" s="4">
        <v>47</v>
      </c>
      <c r="B49" s="4" t="s">
        <v>130</v>
      </c>
      <c r="C49" s="4" t="s">
        <v>32</v>
      </c>
      <c r="D49" s="4" t="s">
        <v>295</v>
      </c>
      <c r="E49" s="4" t="s">
        <v>296</v>
      </c>
      <c r="F49" s="4" t="s">
        <v>253</v>
      </c>
      <c r="G49" s="4" t="s">
        <v>268</v>
      </c>
      <c r="H49" s="5">
        <v>13426537061</v>
      </c>
      <c r="I49" s="5">
        <v>162</v>
      </c>
      <c r="J49" s="5" t="s">
        <v>101</v>
      </c>
      <c r="K49" s="4">
        <v>8</v>
      </c>
      <c r="L49" s="4"/>
      <c r="M49" s="10" t="s">
        <v>294</v>
      </c>
      <c r="N49" s="2"/>
    </row>
    <row r="50" s="1" customFormat="1" ht="20" customHeight="1" spans="1:14">
      <c r="A50" s="4">
        <v>48</v>
      </c>
      <c r="B50" s="4" t="s">
        <v>130</v>
      </c>
      <c r="C50" s="4" t="s">
        <v>32</v>
      </c>
      <c r="D50" s="4" t="s">
        <v>297</v>
      </c>
      <c r="E50" s="4" t="s">
        <v>298</v>
      </c>
      <c r="F50" s="4" t="s">
        <v>299</v>
      </c>
      <c r="G50" s="4" t="s">
        <v>300</v>
      </c>
      <c r="H50" s="5">
        <v>13517047490</v>
      </c>
      <c r="I50" s="5">
        <v>148</v>
      </c>
      <c r="J50" s="5" t="s">
        <v>101</v>
      </c>
      <c r="K50" s="4">
        <v>10</v>
      </c>
      <c r="L50" s="4"/>
      <c r="M50" s="10" t="s">
        <v>147</v>
      </c>
      <c r="N50" s="2"/>
    </row>
    <row r="51" s="1" customFormat="1" ht="20" customHeight="1" spans="1:14">
      <c r="A51" s="4">
        <v>49</v>
      </c>
      <c r="B51" s="4" t="s">
        <v>130</v>
      </c>
      <c r="C51" s="4" t="s">
        <v>32</v>
      </c>
      <c r="D51" s="4" t="s">
        <v>301</v>
      </c>
      <c r="E51" s="4" t="s">
        <v>302</v>
      </c>
      <c r="F51" s="4" t="s">
        <v>303</v>
      </c>
      <c r="G51" s="4" t="s">
        <v>304</v>
      </c>
      <c r="H51" s="5">
        <v>18392988259</v>
      </c>
      <c r="I51" s="5">
        <v>137.5</v>
      </c>
      <c r="J51" s="5" t="s">
        <v>101</v>
      </c>
      <c r="K51" s="4">
        <v>12</v>
      </c>
      <c r="L51" s="4"/>
      <c r="M51" s="10" t="s">
        <v>147</v>
      </c>
      <c r="N51" s="2"/>
    </row>
    <row r="52" s="1" customFormat="1" ht="20" customHeight="1" spans="1:14">
      <c r="A52" s="4">
        <v>50</v>
      </c>
      <c r="B52" s="4" t="s">
        <v>257</v>
      </c>
      <c r="C52" s="4" t="s">
        <v>60</v>
      </c>
      <c r="D52" s="4" t="s">
        <v>305</v>
      </c>
      <c r="E52" s="4" t="s">
        <v>306</v>
      </c>
      <c r="F52" s="4" t="s">
        <v>307</v>
      </c>
      <c r="G52" s="4" t="s">
        <v>308</v>
      </c>
      <c r="H52" s="5">
        <v>19862701677</v>
      </c>
      <c r="I52" s="5">
        <v>173.5</v>
      </c>
      <c r="J52" s="5" t="s">
        <v>101</v>
      </c>
      <c r="K52" s="4">
        <v>1</v>
      </c>
      <c r="L52" s="9">
        <v>1</v>
      </c>
      <c r="M52" s="10" t="s">
        <v>147</v>
      </c>
      <c r="N52" s="2" t="s">
        <v>204</v>
      </c>
    </row>
    <row r="53" s="1" customFormat="1" ht="20" customHeight="1" spans="1:14">
      <c r="A53" s="4">
        <v>51</v>
      </c>
      <c r="B53" s="4" t="s">
        <v>257</v>
      </c>
      <c r="C53" s="4" t="s">
        <v>60</v>
      </c>
      <c r="D53" s="4" t="s">
        <v>309</v>
      </c>
      <c r="E53" s="4" t="s">
        <v>310</v>
      </c>
      <c r="F53" s="4" t="s">
        <v>299</v>
      </c>
      <c r="G53" s="4" t="s">
        <v>256</v>
      </c>
      <c r="H53" s="5">
        <v>15007944070</v>
      </c>
      <c r="I53" s="5">
        <v>141.5</v>
      </c>
      <c r="J53" s="5" t="s">
        <v>101</v>
      </c>
      <c r="K53" s="4">
        <v>2</v>
      </c>
      <c r="L53" s="11"/>
      <c r="M53" s="10" t="s">
        <v>311</v>
      </c>
      <c r="N53" s="2"/>
    </row>
    <row r="54" s="1" customFormat="1" ht="20" customHeight="1" spans="1:14">
      <c r="A54" s="4">
        <v>52</v>
      </c>
      <c r="B54" s="4" t="s">
        <v>257</v>
      </c>
      <c r="C54" s="4" t="s">
        <v>60</v>
      </c>
      <c r="D54" s="4" t="s">
        <v>312</v>
      </c>
      <c r="E54" s="4" t="s">
        <v>313</v>
      </c>
      <c r="F54" s="4"/>
      <c r="G54" s="4"/>
      <c r="H54" s="5">
        <v>18779421898</v>
      </c>
      <c r="I54" s="5">
        <v>95.5</v>
      </c>
      <c r="J54" s="7" t="s">
        <v>111</v>
      </c>
      <c r="K54" s="4">
        <v>3</v>
      </c>
      <c r="L54" s="12"/>
      <c r="M54" s="10" t="s">
        <v>147</v>
      </c>
      <c r="N54" s="2"/>
    </row>
  </sheetData>
  <mergeCells count="13">
    <mergeCell ref="A1:M1"/>
    <mergeCell ref="L3:L6"/>
    <mergeCell ref="L7:L9"/>
    <mergeCell ref="L10:L11"/>
    <mergeCell ref="L12:L14"/>
    <mergeCell ref="L15:L16"/>
    <mergeCell ref="L17:L23"/>
    <mergeCell ref="L25:L26"/>
    <mergeCell ref="L27:L29"/>
    <mergeCell ref="L30:L38"/>
    <mergeCell ref="L39:L41"/>
    <mergeCell ref="L42:L51"/>
    <mergeCell ref="L52:L5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英俊</cp:lastModifiedBy>
  <dcterms:created xsi:type="dcterms:W3CDTF">2022-07-31T04:59:00Z</dcterms:created>
  <dcterms:modified xsi:type="dcterms:W3CDTF">2023-06-13T00:52:36Z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34546946E41A49CF8CE062ADD49F13C6</vt:lpwstr>
  </property>
  <property fmtid="{D5CDD505-2E9C-101B-9397-08002B2CF9AE}" pid="3" name="KSOProductBuildVer">
    <vt:lpwstr>2052-11.1.0.14309</vt:lpwstr>
  </property>
</Properties>
</file>